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13BCE3AE-C325-47B8-A9E9-E4A62069BFB1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08" yWindow="-108" windowWidth="23256" windowHeight="12456" xr2:uid="{00000000-000D-0000-FFFF-FFFF00000000}"/>
  </bookViews>
  <sheets>
    <sheet name="NEF_ND" sheetId="1" r:id="rId1"/>
  </sheets>
  <definedNames>
    <definedName name="ANEXO">#REF!</definedName>
    <definedName name="_xlnm.Print_Area" localSheetId="0">NEF_ND!$B$1:$E$370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0" i="1" l="1"/>
  <c r="E251" i="1" s="1"/>
  <c r="E226" i="1"/>
  <c r="E237" i="1" s="1"/>
  <c r="E212" i="1"/>
  <c r="E223" i="1" s="1"/>
  <c r="E144" i="1"/>
  <c r="D276" i="1"/>
  <c r="D277" i="1"/>
  <c r="D278" i="1"/>
  <c r="D279" i="1"/>
  <c r="D274" i="1"/>
  <c r="E280" i="1"/>
  <c r="C280" i="1"/>
  <c r="E150" i="1"/>
  <c r="E147" i="1"/>
  <c r="E267" i="1"/>
  <c r="C205" i="1"/>
  <c r="C191" i="1"/>
  <c r="C163" i="1"/>
  <c r="E44" i="1"/>
  <c r="E19" i="1"/>
  <c r="E35" i="1"/>
  <c r="E352" i="1"/>
  <c r="E329" i="1"/>
  <c r="E316" i="1"/>
  <c r="E308" i="1"/>
  <c r="E321" i="1" s="1"/>
  <c r="E252" i="1" l="1"/>
  <c r="E153" i="1"/>
  <c r="E361" i="1"/>
</calcChain>
</file>

<file path=xl/sharedStrings.xml><?xml version="1.0" encoding="utf-8"?>
<sst xmlns="http://schemas.openxmlformats.org/spreadsheetml/2006/main" count="350" uniqueCount="261">
  <si>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</si>
  <si>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</si>
  <si>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</si>
  <si>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</si>
  <si>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</si>
  <si>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</si>
  <si>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</si>
  <si>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</si>
  <si>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</si>
  <si>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</si>
  <si>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</si>
  <si>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</si>
  <si>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</si>
  <si>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</si>
  <si>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</si>
  <si>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</si>
  <si>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</si>
  <si>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</si>
  <si>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</si>
  <si>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</si>
  <si>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</si>
  <si>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</si>
  <si>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r>
      <t xml:space="preserve">1. Bienes disponibles para su transformacion </t>
    </r>
    <r>
      <rPr>
        <sz val="9"/>
        <rFont val="Arial"/>
        <family val="2"/>
      </rPr>
      <t>(aquéllos que se encuentren en la cuenta de Inventarios)</t>
    </r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</si>
  <si>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</si>
  <si>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</si>
  <si>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</si>
  <si>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</si>
  <si>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</si>
  <si>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</si>
  <si>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</si>
  <si>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</si>
  <si>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</si>
  <si>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</si>
  <si>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</si>
  <si>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</si>
  <si>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</si>
  <si>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</si>
  <si>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</si>
  <si>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</si>
  <si>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</si>
  <si>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</si>
  <si>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</si>
  <si>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</si>
  <si>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</si>
  <si>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</si>
  <si>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</si>
  <si>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</si>
  <si>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</si>
  <si>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</si>
  <si>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</si>
  <si>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</si>
  <si>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</si>
  <si>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</si>
  <si>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</si>
  <si>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</si>
  <si>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</si>
  <si>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</si>
  <si>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</si>
  <si>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</si>
  <si>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</si>
  <si>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</si>
  <si>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</si>
  <si>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</si>
  <si>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</si>
  <si>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</si>
  <si>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</si>
  <si>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</si>
  <si>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</si>
  <si>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</si>
  <si>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</si>
  <si>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</si>
  <si>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</si>
  <si>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</si>
  <si>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</si>
  <si>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</si>
  <si>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</si>
  <si>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</si>
  <si>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</si>
  <si>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</si>
  <si>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</si>
  <si>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</si>
  <si>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</si>
  <si>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</si>
  <si>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</si>
  <si>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</si>
  <si>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</si>
  <si>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</si>
  <si>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</si>
  <si>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</si>
  <si>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</si>
  <si>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</si>
  <si>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</si>
  <si>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</si>
  <si>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</si>
  <si>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</si>
  <si>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</si>
  <si>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</si>
  <si>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</si>
  <si>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</si>
  <si>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</si>
  <si>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</si>
  <si>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</si>
  <si>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</si>
  <si>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</si>
  <si>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</si>
  <si>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</si>
  <si>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</si>
  <si>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</si>
  <si>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</si>
  <si>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</si>
  <si>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</si>
  <si>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</si>
  <si>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</si>
  <si>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</si>
  <si>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</si>
  <si>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</si>
  <si>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</si>
  <si>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</si>
  <si>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</si>
  <si>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</si>
  <si>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</si>
  <si>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</si>
  <si>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</si>
  <si>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</si>
  <si>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</si>
  <si>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</si>
  <si>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</si>
  <si>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</si>
  <si>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</si>
  <si>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</si>
  <si>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</si>
  <si>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</si>
  <si>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</si>
  <si>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</si>
  <si>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</si>
  <si>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</si>
  <si>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</si>
  <si>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</si>
  <si>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</si>
  <si>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</si>
  <si>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</si>
  <si>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</si>
  <si>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</si>
  <si>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</si>
  <si>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</si>
  <si>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</si>
  <si>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</si>
  <si>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</si>
  <si>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</si>
  <si>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</si>
  <si>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</si>
  <si>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</si>
  <si>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</si>
  <si>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</si>
  <si>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</si>
  <si>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</si>
  <si>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</si>
  <si>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</si>
  <si>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</si>
  <si>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</si>
  <si>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</si>
  <si>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</si>
  <si>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</si>
  <si>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</si>
  <si>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</si>
  <si>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</si>
  <si>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</si>
  <si>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</si>
  <si>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</si>
  <si>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</si>
  <si>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</si>
  <si>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</si>
  <si>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</si>
  <si>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</si>
  <si>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</si>
  <si>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</si>
  <si>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</si>
  <si>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</si>
  <si>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</si>
  <si>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</si>
  <si>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INSTITUTO DE APOYO AL DESARROLLO TECNOLÓGICO</t>
  </si>
  <si>
    <t>Capacitación para y en el trabajo</t>
  </si>
  <si>
    <t>Anexo de Ejecución</t>
  </si>
  <si>
    <t>Caja chica CENALTEC Juárez</t>
  </si>
  <si>
    <t>Caja chica CENALTEC Chihuahua</t>
  </si>
  <si>
    <t>Caja chica Recursos Materiales</t>
  </si>
  <si>
    <t>Caja chica CENALTEC Cuauhtémoc</t>
  </si>
  <si>
    <t>Caja chica CENALTEC Parral</t>
  </si>
  <si>
    <t>Total:</t>
  </si>
  <si>
    <t xml:space="preserve">Efectivo </t>
  </si>
  <si>
    <t>Bancos/Tesorería</t>
  </si>
  <si>
    <t>BBVA 657 operación CENALTEC Chihuahua</t>
  </si>
  <si>
    <t>BBVA 770 Direcciones y Nómina</t>
  </si>
  <si>
    <t>BBVA 886 operación CENALTEC Juárez</t>
  </si>
  <si>
    <t>BBVA 245 Ingresos Propios CENALTEC Chihuahua</t>
  </si>
  <si>
    <t>BBVA 5479 Ingresos Propios CENALTEC Cuauhtémoc</t>
  </si>
  <si>
    <t>BBVA 7022 Ingresos Propios Parral</t>
  </si>
  <si>
    <t>BBVA 4678 operación CENALTEC Cuauhtémoc</t>
  </si>
  <si>
    <t>BBVA 4643 operación CENALTEC Parral</t>
  </si>
  <si>
    <t>2.3 Vencimiento menor a 3 meses</t>
  </si>
  <si>
    <t>Fondos de inversión</t>
  </si>
  <si>
    <t>Contrato 2022517922 BBVA Bancomer</t>
  </si>
  <si>
    <t>Contrato 2030823775 BBVA Bancomer</t>
  </si>
  <si>
    <t>Contrato 2036486150 BBVA Bancomer</t>
  </si>
  <si>
    <t>No aplica</t>
  </si>
  <si>
    <t>Deudores Diversos</t>
  </si>
  <si>
    <t>Cuentas por venta de bienes y prestación de servicios</t>
  </si>
  <si>
    <t>Bienes inmuebles</t>
  </si>
  <si>
    <t>Bienes muebles</t>
  </si>
  <si>
    <t>Activos Intangibles</t>
  </si>
  <si>
    <t>Depreciación, Deterioro y Amortización Acumulada de Bienes</t>
  </si>
  <si>
    <t>Cuentas por pagar a corto plazo</t>
  </si>
  <si>
    <t>Provisiones a corto plazo</t>
  </si>
  <si>
    <t>CENALTEC Juárez</t>
  </si>
  <si>
    <t>CENALTEC Chihuahua</t>
  </si>
  <si>
    <t>CENALTEC Cuauhtémoc</t>
  </si>
  <si>
    <t>CENALTEC Parral</t>
  </si>
  <si>
    <t>Plantel</t>
  </si>
  <si>
    <t>Cursos a distancia</t>
  </si>
  <si>
    <t>Ministración Federal</t>
  </si>
  <si>
    <t>Ministración Estatal</t>
  </si>
  <si>
    <t>Intereses Bancarios</t>
  </si>
  <si>
    <t>Productos Financieros</t>
  </si>
  <si>
    <t xml:space="preserve">Intereses bancarios e Instrumentos de inversión </t>
  </si>
  <si>
    <t>Arrendamiento CENALTEC Chihuahua</t>
  </si>
  <si>
    <t>Maquinados, comisiones CENALTEC Chihuahua</t>
  </si>
  <si>
    <t>Arrendamientos, consultorías, maquinados, baja de bienes, comisiones máquinas expendedoras</t>
  </si>
  <si>
    <t>Capítulo 1000 Servicios Personales</t>
  </si>
  <si>
    <t>Dirección General</t>
  </si>
  <si>
    <t>Dirección Técnico Académica</t>
  </si>
  <si>
    <t>Dirección de Vinculación</t>
  </si>
  <si>
    <t>Dirección de Planeación</t>
  </si>
  <si>
    <t>INADET Direcciones</t>
  </si>
  <si>
    <t>Monto total:</t>
  </si>
  <si>
    <t>Capítulo 2000 Materiales y Suministros</t>
  </si>
  <si>
    <t>Capítulo 3000 Servicios Generales</t>
  </si>
  <si>
    <t>Monto global:</t>
  </si>
  <si>
    <t>Depreciaciones y amortizaciones</t>
  </si>
  <si>
    <t>Hacienda Pública/Patrimonio Contribuído</t>
  </si>
  <si>
    <t>Hacienda Pública/Patrimonio Generado de Ejercicios Anteriores</t>
  </si>
  <si>
    <t>Hacienda Pública/Patrimonio Generado del Ejercicio</t>
  </si>
  <si>
    <t>Ajustes por Cambios de Valor</t>
  </si>
  <si>
    <t>aumento(disminución)</t>
  </si>
  <si>
    <t>Dirección Administrativa</t>
  </si>
  <si>
    <t>Caja chica Dirección Administrativa</t>
  </si>
  <si>
    <t>BBVA 851 Ingresos Propios CENALTEC Juárez</t>
  </si>
  <si>
    <t>BBVA 906 Provisiones</t>
  </si>
  <si>
    <t>BBVA 6591 Prácticas</t>
  </si>
  <si>
    <t>BBVA 2994 Subsidio Federal 2024</t>
  </si>
  <si>
    <t>BBVA 2978 Subsidio Estatal 2024</t>
  </si>
  <si>
    <t>c1) Anticipo a proveedores por adquisición de bienes y prestación de servicios a corto plazo $ 154,572</t>
  </si>
  <si>
    <t>2024</t>
  </si>
  <si>
    <t xml:space="preserve"> 2023</t>
  </si>
  <si>
    <t>Al 31 de diciembre 2024</t>
  </si>
  <si>
    <t>Correspondiente 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</si>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</sst>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6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Fill="1" applyBorder="1" applyAlignment="1">
      <alignment horizontal="left" vertical="center" indent="1"/>
    </xf>
    <xf numFmtId="49" fontId="4" fillId="0" borderId="10" xfId="0" applyNumberFormat="1" applyFont="1" applyFill="1" applyBorder="1" applyAlignment="1">
      <alignment horizontal="left" vertical="center" wrapText="1" indent="2"/>
    </xf>
    <xf numFmtId="49" fontId="4" fillId="0" borderId="11" xfId="0" applyNumberFormat="1" applyFont="1" applyFill="1" applyBorder="1" applyAlignment="1">
      <alignment horizontal="left" vertical="center" wrapText="1" indent="3"/>
    </xf>
    <xf numFmtId="49" fontId="2" fillId="0" borderId="11" xfId="0" applyNumberFormat="1" applyFont="1" applyFill="1" applyBorder="1" applyAlignment="1">
      <alignment horizontal="left" vertical="center" wrapText="1" indent="3"/>
    </xf>
    <xf numFmtId="49" fontId="2" fillId="0" borderId="11" xfId="0" applyNumberFormat="1" applyFont="1" applyFill="1" applyBorder="1" applyAlignment="1">
      <alignment horizontal="left" vertical="center" wrapText="1" indent="4"/>
    </xf>
    <xf numFmtId="49" fontId="2" fillId="0" borderId="14" xfId="0" applyNumberFormat="1" applyFont="1" applyFill="1" applyBorder="1" applyAlignment="1">
      <alignment horizontal="left" vertical="center" wrapText="1" indent="4"/>
    </xf>
    <xf numFmtId="49" fontId="2" fillId="0" borderId="17" xfId="0" applyNumberFormat="1" applyFont="1" applyFill="1" applyBorder="1" applyAlignment="1">
      <alignment horizontal="left" vertical="center" wrapText="1" indent="4"/>
    </xf>
    <xf numFmtId="49" fontId="4" fillId="0" borderId="11" xfId="0" applyNumberFormat="1" applyFont="1" applyFill="1" applyBorder="1" applyAlignment="1">
      <alignment horizontal="left" vertical="center" wrapText="1" indent="2"/>
    </xf>
    <xf numFmtId="0" fontId="4" fillId="0" borderId="11" xfId="0" applyFont="1" applyFill="1" applyBorder="1" applyAlignment="1">
      <alignment horizontal="left" vertical="center" indent="4"/>
    </xf>
    <xf numFmtId="49" fontId="2" fillId="0" borderId="11" xfId="0" applyNumberFormat="1" applyFont="1" applyFill="1" applyBorder="1" applyAlignment="1">
      <alignment horizontal="left" vertical="center" wrapText="1" indent="5"/>
    </xf>
    <xf numFmtId="49" fontId="2" fillId="0" borderId="20" xfId="0" applyNumberFormat="1" applyFont="1" applyFill="1" applyBorder="1" applyAlignment="1">
      <alignment horizontal="left" vertical="center" wrapText="1" indent="4"/>
    </xf>
    <xf numFmtId="49" fontId="2" fillId="0" borderId="17" xfId="0" applyNumberFormat="1" applyFont="1" applyFill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Fill="1" applyBorder="1" applyAlignment="1">
      <alignment horizontal="left" vertical="center" wrapText="1" indent="5"/>
    </xf>
    <xf numFmtId="49" fontId="4" fillId="0" borderId="11" xfId="0" applyNumberFormat="1" applyFont="1" applyFill="1" applyBorder="1" applyAlignment="1">
      <alignment horizontal="left" vertical="center" wrapText="1" indent="4"/>
    </xf>
    <xf numFmtId="49" fontId="4" fillId="0" borderId="20" xfId="0" applyNumberFormat="1" applyFont="1" applyFill="1" applyBorder="1" applyAlignment="1">
      <alignment horizontal="left" vertical="center" wrapText="1" indent="4"/>
    </xf>
    <xf numFmtId="49" fontId="2" fillId="0" borderId="1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Fill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49" fontId="2" fillId="0" borderId="20" xfId="0" applyNumberFormat="1" applyFont="1" applyBorder="1" applyAlignment="1">
      <alignment horizontal="left" vertical="center" wrapText="1" indent="5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Fill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left" vertical="center" indent="1"/>
    </xf>
    <xf numFmtId="49" fontId="2" fillId="0" borderId="11" xfId="0" applyNumberFormat="1" applyFont="1" applyFill="1" applyBorder="1" applyAlignment="1">
      <alignment horizontal="left" vertical="center" wrapText="1" indent="6"/>
    </xf>
    <xf numFmtId="49" fontId="2" fillId="0" borderId="14" xfId="0" applyNumberFormat="1" applyFont="1" applyFill="1" applyBorder="1" applyAlignment="1">
      <alignment horizontal="left" vertical="center" wrapText="1" indent="6"/>
    </xf>
    <xf numFmtId="49" fontId="2" fillId="0" borderId="17" xfId="0" applyNumberFormat="1" applyFont="1" applyFill="1" applyBorder="1" applyAlignment="1">
      <alignment horizontal="left" vertical="center" wrapText="1" indent="6"/>
    </xf>
    <xf numFmtId="49" fontId="2" fillId="0" borderId="20" xfId="0" applyNumberFormat="1" applyFont="1" applyFill="1" applyBorder="1" applyAlignment="1">
      <alignment horizontal="left" vertical="center" wrapText="1" indent="6"/>
    </xf>
    <xf numFmtId="49" fontId="4" fillId="0" borderId="11" xfId="0" applyNumberFormat="1" applyFont="1" applyFill="1" applyBorder="1" applyAlignment="1">
      <alignment horizontal="left" vertical="center" wrapText="1" indent="5"/>
    </xf>
    <xf numFmtId="49" fontId="4" fillId="0" borderId="20" xfId="0" applyNumberFormat="1" applyFont="1" applyFill="1" applyBorder="1" applyAlignment="1">
      <alignment horizontal="left" vertical="center" wrapText="1" indent="5"/>
    </xf>
    <xf numFmtId="49" fontId="2" fillId="0" borderId="6" xfId="0" applyNumberFormat="1" applyFont="1" applyFill="1" applyBorder="1" applyAlignment="1">
      <alignment horizontal="left" vertical="center" wrapText="1" indent="5"/>
    </xf>
    <xf numFmtId="49" fontId="4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wrapText="1" indent="1"/>
    </xf>
    <xf numFmtId="0" fontId="0" fillId="0" borderId="4" xfId="0" applyBorder="1"/>
    <xf numFmtId="0" fontId="2" fillId="0" borderId="44" xfId="0" applyFont="1" applyBorder="1" applyAlignment="1">
      <alignment vertical="center"/>
    </xf>
    <xf numFmtId="0" fontId="4" fillId="3" borderId="4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5" xfId="0" applyNumberFormat="1" applyFont="1" applyBorder="1" applyAlignment="1">
      <alignment horizontal="left" vertical="center" wrapText="1" indent="1"/>
    </xf>
    <xf numFmtId="4" fontId="3" fillId="0" borderId="0" xfId="0" applyNumberFormat="1" applyFont="1" applyBorder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0" borderId="42" xfId="0" applyNumberFormat="1" applyFont="1" applyFill="1" applyBorder="1" applyAlignment="1" applyProtection="1">
      <alignment horizontal="center" vertical="center"/>
      <protection locked="0"/>
    </xf>
    <xf numFmtId="4" fontId="2" fillId="0" borderId="43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4" fontId="3" fillId="3" borderId="8" xfId="2" applyFont="1" applyFill="1" applyBorder="1" applyAlignment="1" applyProtection="1">
      <alignment horizontal="center" vertical="center" wrapText="1"/>
      <protection locked="0"/>
    </xf>
    <xf numFmtId="44" fontId="7" fillId="2" borderId="8" xfId="2" applyFont="1" applyFill="1" applyBorder="1" applyAlignment="1" applyProtection="1">
      <alignment horizontal="right" vertical="center" wrapText="1"/>
      <protection locked="0"/>
    </xf>
    <xf numFmtId="44" fontId="3" fillId="2" borderId="33" xfId="2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2"/>
    </xf>
    <xf numFmtId="0" fontId="3" fillId="0" borderId="24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indent="2"/>
    </xf>
    <xf numFmtId="0" fontId="7" fillId="0" borderId="40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2"/>
    </xf>
    <xf numFmtId="0" fontId="7" fillId="0" borderId="52" xfId="0" applyFont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 indent="5"/>
    </xf>
    <xf numFmtId="44" fontId="2" fillId="0" borderId="13" xfId="2" applyFont="1" applyFill="1" applyBorder="1" applyAlignment="1" applyProtection="1">
      <alignment horizontal="center" vertical="center" wrapText="1"/>
      <protection locked="0"/>
    </xf>
    <xf numFmtId="44" fontId="2" fillId="0" borderId="0" xfId="2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4" fillId="3" borderId="29" xfId="0" applyNumberFormat="1" applyFont="1" applyFill="1" applyBorder="1" applyAlignment="1">
      <alignment horizontal="center" vertical="center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3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>
      <alignment vertical="center"/>
    </xf>
    <xf numFmtId="2" fontId="7" fillId="0" borderId="46" xfId="0" applyNumberFormat="1" applyFont="1" applyBorder="1" applyAlignment="1">
      <alignment horizontal="right" vertical="center" wrapText="1"/>
    </xf>
    <xf numFmtId="2" fontId="7" fillId="0" borderId="47" xfId="0" applyNumberFormat="1" applyFont="1" applyBorder="1" applyAlignment="1" applyProtection="1">
      <alignment horizontal="right" vertical="center" wrapText="1"/>
    </xf>
    <xf numFmtId="2" fontId="7" fillId="0" borderId="47" xfId="0" applyNumberFormat="1" applyFont="1" applyBorder="1" applyAlignment="1" applyProtection="1">
      <alignment horizontal="right" vertical="center" wrapText="1"/>
      <protection locked="0"/>
    </xf>
    <xf numFmtId="2" fontId="7" fillId="0" borderId="51" xfId="0" applyNumberFormat="1" applyFont="1" applyBorder="1" applyAlignment="1">
      <alignment horizontal="right" vertical="center" wrapText="1"/>
    </xf>
    <xf numFmtId="2" fontId="7" fillId="0" borderId="32" xfId="0" applyNumberFormat="1" applyFont="1" applyBorder="1" applyAlignment="1">
      <alignment horizontal="right" vertical="center" wrapText="1"/>
    </xf>
    <xf numFmtId="2" fontId="7" fillId="0" borderId="5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44" fontId="2" fillId="0" borderId="13" xfId="2" applyFont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>
      <alignment horizontal="right" vertical="center" wrapText="1" indent="3"/>
    </xf>
    <xf numFmtId="44" fontId="2" fillId="0" borderId="12" xfId="2" applyFont="1" applyBorder="1" applyAlignment="1" applyProtection="1">
      <alignment horizontal="left" vertical="center"/>
      <protection locked="0"/>
    </xf>
    <xf numFmtId="44" fontId="4" fillId="0" borderId="13" xfId="2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right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4" fillId="3" borderId="60" xfId="0" applyNumberFormat="1" applyFont="1" applyFill="1" applyBorder="1" applyAlignment="1">
      <alignment horizontal="center" vertical="center"/>
    </xf>
    <xf numFmtId="4" fontId="6" fillId="0" borderId="61" xfId="0" applyNumberFormat="1" applyFont="1" applyFill="1" applyBorder="1" applyAlignment="1" applyProtection="1">
      <alignment horizontal="center" vertical="center"/>
      <protection locked="0"/>
    </xf>
    <xf numFmtId="4" fontId="2" fillId="0" borderId="50" xfId="0" applyNumberFormat="1" applyFont="1" applyBorder="1" applyAlignment="1" applyProtection="1">
      <alignment horizontal="center"/>
      <protection locked="0"/>
    </xf>
    <xf numFmtId="4" fontId="2" fillId="0" borderId="38" xfId="0" applyNumberFormat="1" applyFont="1" applyBorder="1" applyAlignment="1" applyProtection="1">
      <alignment horizontal="center"/>
      <protection locked="0"/>
    </xf>
    <xf numFmtId="4" fontId="2" fillId="0" borderId="39" xfId="0" applyNumberFormat="1" applyFont="1" applyBorder="1" applyAlignment="1" applyProtection="1">
      <alignment horizontal="center"/>
      <protection locked="0"/>
    </xf>
    <xf numFmtId="0" fontId="3" fillId="0" borderId="55" xfId="0" applyFont="1" applyBorder="1" applyAlignment="1">
      <alignment horizontal="left" vertical="center" wrapText="1" indent="1"/>
    </xf>
    <xf numFmtId="0" fontId="7" fillId="0" borderId="55" xfId="0" applyFont="1" applyBorder="1" applyAlignment="1">
      <alignment horizontal="left" vertical="center" wrapText="1" indent="2"/>
    </xf>
    <xf numFmtId="0" fontId="7" fillId="0" borderId="57" xfId="0" applyFont="1" applyBorder="1" applyAlignment="1">
      <alignment horizontal="left" vertical="center" wrapText="1" indent="2"/>
    </xf>
    <xf numFmtId="0" fontId="7" fillId="0" borderId="58" xfId="0" applyFont="1" applyBorder="1" applyAlignment="1">
      <alignment horizontal="left" vertical="center" wrapText="1" indent="1"/>
    </xf>
    <xf numFmtId="0" fontId="3" fillId="2" borderId="3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55" xfId="0" applyFont="1" applyBorder="1" applyAlignment="1" applyProtection="1">
      <alignment horizontal="right" vertical="center"/>
      <protection locked="0"/>
    </xf>
    <xf numFmtId="44" fontId="7" fillId="0" borderId="47" xfId="2" applyFont="1" applyBorder="1" applyAlignment="1" applyProtection="1">
      <alignment horizontal="right" vertical="center" wrapText="1"/>
    </xf>
    <xf numFmtId="44" fontId="7" fillId="0" borderId="47" xfId="2" applyFont="1" applyBorder="1" applyAlignment="1" applyProtection="1">
      <alignment horizontal="right" vertical="center" wrapText="1"/>
      <protection locked="0"/>
    </xf>
    <xf numFmtId="44" fontId="7" fillId="0" borderId="49" xfId="2" applyFont="1" applyBorder="1" applyAlignment="1" applyProtection="1">
      <alignment horizontal="right" vertical="center" wrapText="1"/>
      <protection locked="0"/>
    </xf>
    <xf numFmtId="44" fontId="7" fillId="2" borderId="9" xfId="2" applyFont="1" applyFill="1" applyBorder="1" applyAlignment="1" applyProtection="1">
      <alignment horizontal="right" vertical="center" wrapText="1"/>
      <protection locked="0"/>
    </xf>
    <xf numFmtId="43" fontId="7" fillId="0" borderId="47" xfId="1" applyFont="1" applyBorder="1" applyAlignment="1" applyProtection="1">
      <alignment horizontal="right" vertical="center" wrapText="1"/>
      <protection locked="0"/>
    </xf>
    <xf numFmtId="43" fontId="7" fillId="0" borderId="53" xfId="1" applyFont="1" applyBorder="1" applyAlignment="1">
      <alignment horizontal="right" vertical="center" wrapText="1"/>
    </xf>
    <xf numFmtId="43" fontId="7" fillId="0" borderId="46" xfId="1" applyFont="1" applyBorder="1" applyAlignment="1">
      <alignment horizontal="right" vertical="center" wrapText="1"/>
    </xf>
    <xf numFmtId="43" fontId="7" fillId="0" borderId="49" xfId="1" applyFont="1" applyBorder="1" applyAlignment="1" applyProtection="1">
      <alignment horizontal="right" vertical="center" wrapText="1"/>
      <protection locked="0"/>
    </xf>
    <xf numFmtId="44" fontId="2" fillId="0" borderId="16" xfId="2" applyFont="1" applyFill="1" applyBorder="1" applyAlignment="1" applyProtection="1">
      <alignment horizontal="center" vertical="center" wrapText="1"/>
      <protection locked="0"/>
    </xf>
    <xf numFmtId="43" fontId="2" fillId="0" borderId="55" xfId="1" applyFont="1" applyBorder="1" applyAlignment="1" applyProtection="1">
      <alignment horizontal="right" vertical="center"/>
      <protection locked="0"/>
    </xf>
    <xf numFmtId="43" fontId="2" fillId="0" borderId="55" xfId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right" vertical="center"/>
      <protection locked="0"/>
    </xf>
    <xf numFmtId="49" fontId="2" fillId="0" borderId="53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left" vertical="center" wrapText="1" indent="5"/>
    </xf>
    <xf numFmtId="49" fontId="2" fillId="0" borderId="51" xfId="0" applyNumberFormat="1" applyFont="1" applyFill="1" applyBorder="1" applyAlignment="1">
      <alignment horizontal="left" vertical="center" wrapText="1" indent="5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11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54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5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5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4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6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8" fontId="2" fillId="0" borderId="21" xfId="0" applyNumberFormat="1" applyFont="1" applyBorder="1" applyAlignment="1" applyProtection="1">
      <alignment horizontal="center" vertical="center"/>
      <protection locked="0"/>
    </xf>
    <xf numFmtId="8" fontId="2" fillId="0" borderId="57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4" fillId="0" borderId="12" xfId="0" applyNumberFormat="1" applyFont="1" applyBorder="1" applyAlignment="1" applyProtection="1">
      <alignment horizontal="center" vertical="center"/>
      <protection locked="0"/>
    </xf>
    <xf numFmtId="44" fontId="4" fillId="0" borderId="55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4" fontId="2" fillId="0" borderId="36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59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55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56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8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5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H371"/>
  <sheetViews>
    <sheetView tabSelected="1" topLeftCell="B357" zoomScaleNormal="100" workbookViewId="0">
      <selection activeCell="D369" sqref="D369:D370"/>
    </sheetView>
  </sheetViews>
  <sheetFormatPr baseColWidth="10" defaultColWidth="11.5546875" defaultRowHeight="12" x14ac:dyDescent="0.3"/>
  <cols>
    <col min="1" max="1" width="2.6640625" style="2" customWidth="1"/>
    <col min="2" max="2" width="50.6640625" style="2" customWidth="1"/>
    <col min="3" max="3" width="38.5546875" style="72" customWidth="1"/>
    <col min="4" max="4" width="21.44140625" style="72" customWidth="1"/>
    <col min="5" max="5" width="28.6640625" style="98" customWidth="1"/>
    <col min="6" max="6" width="37.6640625" style="2" customWidth="1"/>
    <col min="7" max="7" width="21.109375" style="2" customWidth="1"/>
    <col min="8" max="8" width="19.109375" style="2" customWidth="1"/>
    <col min="9" max="16384" width="11.5546875" style="2"/>
  </cols>
  <sheetData>
    <row r="1" spans="1:5" ht="12.6" thickBot="1" x14ac:dyDescent="0.35"/>
    <row r="2" spans="1:5" ht="29.4" customHeight="1" thickBot="1" x14ac:dyDescent="0.35">
      <c r="B2" s="327" t="s">
        <v>179</v>
      </c>
      <c r="C2" s="328"/>
      <c r="D2" s="328"/>
      <c r="E2" s="329"/>
    </row>
    <row r="3" spans="1:5" ht="16.95" customHeight="1" thickBot="1" x14ac:dyDescent="0.35">
      <c r="B3" s="1"/>
      <c r="C3" s="67"/>
      <c r="D3" s="67"/>
    </row>
    <row r="4" spans="1:5" ht="16.95" customHeight="1" x14ac:dyDescent="0.3">
      <c r="A4" s="1"/>
      <c r="B4" s="195" t="s">
        <v>180</v>
      </c>
      <c r="C4" s="196"/>
      <c r="D4" s="196"/>
      <c r="E4" s="197"/>
    </row>
    <row r="5" spans="1:5" x14ac:dyDescent="0.3">
      <c r="A5" s="1"/>
      <c r="B5" s="198" t="s">
        <v>0</v>
      </c>
      <c r="C5" s="199"/>
      <c r="D5" s="199"/>
      <c r="E5" s="200"/>
    </row>
    <row r="6" spans="1:5" x14ac:dyDescent="0.3">
      <c r="A6" s="1"/>
      <c r="B6" s="198" t="s">
        <v>1</v>
      </c>
      <c r="C6" s="199"/>
      <c r="D6" s="199"/>
      <c r="E6" s="200"/>
    </row>
    <row r="7" spans="1:5" ht="15.75" customHeight="1" thickBot="1" x14ac:dyDescent="0.35">
      <c r="A7" s="1"/>
      <c r="B7" s="201" t="s">
        <v>253</v>
      </c>
      <c r="C7" s="202"/>
      <c r="D7" s="202"/>
      <c r="E7" s="203"/>
    </row>
    <row r="8" spans="1:5" ht="30" customHeight="1" thickBot="1" x14ac:dyDescent="0.35">
      <c r="A8" s="1"/>
      <c r="B8" s="204" t="s">
        <v>2</v>
      </c>
      <c r="C8" s="205"/>
      <c r="D8" s="205"/>
      <c r="E8" s="206"/>
    </row>
    <row r="9" spans="1:5" ht="24.9" customHeight="1" thickBot="1" x14ac:dyDescent="0.35">
      <c r="A9" s="1"/>
      <c r="B9" s="3" t="s">
        <v>3</v>
      </c>
      <c r="C9" s="207"/>
      <c r="D9" s="208"/>
      <c r="E9" s="209"/>
    </row>
    <row r="10" spans="1:5" ht="15" customHeight="1" thickBot="1" x14ac:dyDescent="0.35">
      <c r="A10" s="1"/>
      <c r="B10" s="3"/>
      <c r="C10" s="207"/>
      <c r="D10" s="208"/>
      <c r="E10" s="209"/>
    </row>
    <row r="11" spans="1:5" x14ac:dyDescent="0.3">
      <c r="A11" s="1"/>
      <c r="B11" s="4" t="s">
        <v>4</v>
      </c>
      <c r="C11" s="218"/>
      <c r="D11" s="219"/>
      <c r="E11" s="220"/>
    </row>
    <row r="12" spans="1:5" ht="24" x14ac:dyDescent="0.3">
      <c r="A12" s="1"/>
      <c r="B12" s="5" t="s">
        <v>5</v>
      </c>
      <c r="C12" s="171" t="s">
        <v>189</v>
      </c>
      <c r="D12" s="172"/>
      <c r="E12" s="173"/>
    </row>
    <row r="13" spans="1:5" x14ac:dyDescent="0.3">
      <c r="A13" s="1"/>
      <c r="B13" s="5"/>
      <c r="C13" s="163" t="s">
        <v>183</v>
      </c>
      <c r="D13" s="164"/>
      <c r="E13" s="96"/>
    </row>
    <row r="14" spans="1:5" x14ac:dyDescent="0.3">
      <c r="A14" s="1"/>
      <c r="B14" s="5"/>
      <c r="C14" s="163" t="s">
        <v>184</v>
      </c>
      <c r="D14" s="164"/>
      <c r="E14" s="96"/>
    </row>
    <row r="15" spans="1:5" x14ac:dyDescent="0.3">
      <c r="A15" s="1"/>
      <c r="B15" s="5"/>
      <c r="C15" s="163" t="s">
        <v>185</v>
      </c>
      <c r="D15" s="164"/>
      <c r="E15" s="96"/>
    </row>
    <row r="16" spans="1:5" x14ac:dyDescent="0.3">
      <c r="A16" s="1"/>
      <c r="B16" s="5"/>
      <c r="C16" s="163" t="s">
        <v>186</v>
      </c>
      <c r="D16" s="164"/>
      <c r="E16" s="96"/>
    </row>
    <row r="17" spans="1:5" x14ac:dyDescent="0.3">
      <c r="A17" s="1"/>
      <c r="B17" s="5"/>
      <c r="C17" s="163" t="s">
        <v>244</v>
      </c>
      <c r="D17" s="164"/>
      <c r="E17" s="96"/>
    </row>
    <row r="18" spans="1:5" x14ac:dyDescent="0.3">
      <c r="A18" s="1"/>
      <c r="B18" s="5"/>
      <c r="C18" s="163" t="s">
        <v>187</v>
      </c>
      <c r="D18" s="164"/>
      <c r="E18" s="96"/>
    </row>
    <row r="19" spans="1:5" x14ac:dyDescent="0.3">
      <c r="A19" s="1"/>
      <c r="B19" s="5"/>
      <c r="C19" s="216" t="s">
        <v>188</v>
      </c>
      <c r="D19" s="217"/>
      <c r="E19" s="96">
        <f>SUM(E13:E18)</f>
        <v>0</v>
      </c>
    </row>
    <row r="20" spans="1:5" x14ac:dyDescent="0.3">
      <c r="A20" s="1"/>
      <c r="B20" s="5"/>
      <c r="C20" s="171"/>
      <c r="D20" s="172"/>
      <c r="E20" s="173"/>
    </row>
    <row r="21" spans="1:5" x14ac:dyDescent="0.3">
      <c r="A21" s="1"/>
      <c r="B21" s="5"/>
      <c r="C21" s="171" t="s">
        <v>190</v>
      </c>
      <c r="D21" s="172"/>
      <c r="E21" s="173"/>
    </row>
    <row r="22" spans="1:5" x14ac:dyDescent="0.3">
      <c r="A22" s="1"/>
      <c r="B22" s="5"/>
      <c r="C22" s="163" t="s">
        <v>191</v>
      </c>
      <c r="D22" s="164"/>
      <c r="E22" s="96">
        <v>206072</v>
      </c>
    </row>
    <row r="23" spans="1:5" x14ac:dyDescent="0.3">
      <c r="A23" s="1"/>
      <c r="B23" s="5"/>
      <c r="C23" s="163" t="s">
        <v>192</v>
      </c>
      <c r="D23" s="164"/>
      <c r="E23" s="96">
        <v>88075</v>
      </c>
    </row>
    <row r="24" spans="1:5" x14ac:dyDescent="0.3">
      <c r="A24" s="1"/>
      <c r="B24" s="5"/>
      <c r="C24" s="163" t="s">
        <v>245</v>
      </c>
      <c r="D24" s="164"/>
      <c r="E24" s="96">
        <v>2157831</v>
      </c>
    </row>
    <row r="25" spans="1:5" x14ac:dyDescent="0.3">
      <c r="A25" s="1"/>
      <c r="B25" s="5"/>
      <c r="C25" s="163" t="s">
        <v>193</v>
      </c>
      <c r="D25" s="164"/>
      <c r="E25" s="96">
        <v>142194</v>
      </c>
    </row>
    <row r="26" spans="1:5" x14ac:dyDescent="0.3">
      <c r="A26" s="1"/>
      <c r="B26" s="5"/>
      <c r="C26" s="163" t="s">
        <v>194</v>
      </c>
      <c r="D26" s="164"/>
      <c r="E26" s="96">
        <v>903478</v>
      </c>
    </row>
    <row r="27" spans="1:5" x14ac:dyDescent="0.3">
      <c r="A27" s="1"/>
      <c r="B27" s="5"/>
      <c r="C27" s="163" t="s">
        <v>246</v>
      </c>
      <c r="D27" s="164"/>
      <c r="E27" s="96">
        <v>0</v>
      </c>
    </row>
    <row r="28" spans="1:5" x14ac:dyDescent="0.3">
      <c r="A28" s="1"/>
      <c r="B28" s="5"/>
      <c r="C28" s="163" t="s">
        <v>195</v>
      </c>
      <c r="D28" s="164"/>
      <c r="E28" s="96">
        <v>7977</v>
      </c>
    </row>
    <row r="29" spans="1:5" x14ac:dyDescent="0.3">
      <c r="A29" s="1"/>
      <c r="B29" s="5"/>
      <c r="C29" s="163" t="s">
        <v>196</v>
      </c>
      <c r="D29" s="164"/>
      <c r="E29" s="96">
        <v>18665</v>
      </c>
    </row>
    <row r="30" spans="1:5" x14ac:dyDescent="0.3">
      <c r="A30" s="1"/>
      <c r="B30" s="5"/>
      <c r="C30" s="163" t="s">
        <v>197</v>
      </c>
      <c r="D30" s="164"/>
      <c r="E30" s="96">
        <v>79352</v>
      </c>
    </row>
    <row r="31" spans="1:5" x14ac:dyDescent="0.3">
      <c r="A31" s="1"/>
      <c r="B31" s="5"/>
      <c r="C31" s="163" t="s">
        <v>198</v>
      </c>
      <c r="D31" s="164"/>
      <c r="E31" s="96">
        <v>69860</v>
      </c>
    </row>
    <row r="32" spans="1:5" x14ac:dyDescent="0.3">
      <c r="A32" s="1"/>
      <c r="B32" s="5"/>
      <c r="C32" s="163" t="s">
        <v>247</v>
      </c>
      <c r="D32" s="164"/>
      <c r="E32" s="96">
        <v>3</v>
      </c>
    </row>
    <row r="33" spans="1:5" x14ac:dyDescent="0.3">
      <c r="A33" s="1"/>
      <c r="B33" s="5"/>
      <c r="C33" s="163" t="s">
        <v>248</v>
      </c>
      <c r="D33" s="164"/>
      <c r="E33" s="96">
        <v>93107</v>
      </c>
    </row>
    <row r="34" spans="1:5" x14ac:dyDescent="0.3">
      <c r="A34" s="1"/>
      <c r="B34" s="5"/>
      <c r="C34" s="163" t="s">
        <v>249</v>
      </c>
      <c r="D34" s="164"/>
      <c r="E34" s="96">
        <v>1069743</v>
      </c>
    </row>
    <row r="35" spans="1:5" x14ac:dyDescent="0.3">
      <c r="A35" s="1"/>
      <c r="B35" s="5"/>
      <c r="C35" s="216" t="s">
        <v>188</v>
      </c>
      <c r="D35" s="217"/>
      <c r="E35" s="96">
        <f>SUM(E22:E34)</f>
        <v>4836357</v>
      </c>
    </row>
    <row r="36" spans="1:5" x14ac:dyDescent="0.3">
      <c r="A36" s="1"/>
      <c r="B36" s="5" t="s">
        <v>6</v>
      </c>
      <c r="C36" s="171"/>
      <c r="D36" s="172"/>
      <c r="E36" s="173"/>
    </row>
    <row r="37" spans="1:5" ht="34.200000000000003" x14ac:dyDescent="0.3">
      <c r="A37" s="1"/>
      <c r="B37" s="6" t="s">
        <v>7</v>
      </c>
      <c r="C37" s="171"/>
      <c r="D37" s="172"/>
      <c r="E37" s="173"/>
    </row>
    <row r="38" spans="1:5" ht="11.4" x14ac:dyDescent="0.3">
      <c r="A38" s="1"/>
      <c r="B38" s="7" t="s">
        <v>8</v>
      </c>
      <c r="C38" s="171"/>
      <c r="D38" s="172"/>
      <c r="E38" s="173"/>
    </row>
    <row r="39" spans="1:5" ht="11.4" x14ac:dyDescent="0.3">
      <c r="A39" s="1"/>
      <c r="B39" s="7" t="s">
        <v>9</v>
      </c>
      <c r="C39" s="190"/>
      <c r="D39" s="177"/>
      <c r="E39" s="191"/>
    </row>
    <row r="40" spans="1:5" ht="11.4" x14ac:dyDescent="0.3">
      <c r="A40" s="1"/>
      <c r="B40" s="8" t="s">
        <v>199</v>
      </c>
      <c r="C40" s="190" t="s">
        <v>200</v>
      </c>
      <c r="D40" s="177"/>
      <c r="E40" s="191"/>
    </row>
    <row r="41" spans="1:5" ht="11.4" x14ac:dyDescent="0.3">
      <c r="A41" s="1"/>
      <c r="B41" s="8"/>
      <c r="C41" s="163" t="s">
        <v>201</v>
      </c>
      <c r="D41" s="164"/>
      <c r="E41" s="141">
        <v>10463625</v>
      </c>
    </row>
    <row r="42" spans="1:5" ht="11.4" x14ac:dyDescent="0.3">
      <c r="A42" s="1"/>
      <c r="B42" s="8"/>
      <c r="C42" s="163" t="s">
        <v>202</v>
      </c>
      <c r="D42" s="164"/>
      <c r="E42" s="141">
        <v>20203717</v>
      </c>
    </row>
    <row r="43" spans="1:5" ht="11.4" x14ac:dyDescent="0.3">
      <c r="A43" s="1"/>
      <c r="B43" s="8"/>
      <c r="C43" s="163" t="s">
        <v>203</v>
      </c>
      <c r="D43" s="164"/>
      <c r="E43" s="141">
        <v>3194927</v>
      </c>
    </row>
    <row r="44" spans="1:5" ht="11.4" x14ac:dyDescent="0.3">
      <c r="A44" s="1"/>
      <c r="B44" s="8"/>
      <c r="C44" s="216" t="s">
        <v>188</v>
      </c>
      <c r="D44" s="217"/>
      <c r="E44" s="96">
        <f>SUM(E41:E43)</f>
        <v>33862269</v>
      </c>
    </row>
    <row r="45" spans="1:5" thickBot="1" x14ac:dyDescent="0.35">
      <c r="A45" s="1"/>
      <c r="B45" s="8"/>
      <c r="C45" s="210"/>
      <c r="D45" s="211"/>
      <c r="E45" s="212"/>
    </row>
    <row r="46" spans="1:5" ht="11.4" x14ac:dyDescent="0.3">
      <c r="A46" s="1"/>
      <c r="B46" s="9"/>
      <c r="C46" s="213"/>
      <c r="D46" s="214"/>
      <c r="E46" s="215"/>
    </row>
    <row r="47" spans="1:5" ht="24" x14ac:dyDescent="0.3">
      <c r="A47" s="1"/>
      <c r="B47" s="10" t="s">
        <v>10</v>
      </c>
      <c r="C47" s="190"/>
      <c r="D47" s="177"/>
      <c r="E47" s="191"/>
    </row>
    <row r="48" spans="1:5" x14ac:dyDescent="0.3">
      <c r="A48" s="1"/>
      <c r="B48" s="11" t="s">
        <v>11</v>
      </c>
      <c r="C48" s="190"/>
      <c r="D48" s="177"/>
      <c r="E48" s="191"/>
    </row>
    <row r="49" spans="1:5" ht="36.75" customHeight="1" x14ac:dyDescent="0.3">
      <c r="A49" s="1"/>
      <c r="B49" s="12" t="s">
        <v>12</v>
      </c>
      <c r="C49" s="171"/>
      <c r="D49" s="172"/>
      <c r="E49" s="173"/>
    </row>
    <row r="50" spans="1:5" ht="11.4" x14ac:dyDescent="0.3">
      <c r="A50" s="1"/>
      <c r="B50" s="153"/>
      <c r="C50" s="163" t="s">
        <v>206</v>
      </c>
      <c r="D50" s="164"/>
      <c r="E50" s="96">
        <v>12582496</v>
      </c>
    </row>
    <row r="51" spans="1:5" ht="11.4" x14ac:dyDescent="0.3">
      <c r="A51" s="1"/>
      <c r="B51" s="154"/>
      <c r="C51" s="163" t="s">
        <v>205</v>
      </c>
      <c r="D51" s="164"/>
      <c r="E51" s="96">
        <v>10893455</v>
      </c>
    </row>
    <row r="52" spans="1:5" ht="36" customHeight="1" x14ac:dyDescent="0.3">
      <c r="A52" s="1"/>
      <c r="B52" s="12" t="s">
        <v>13</v>
      </c>
      <c r="C52" s="190"/>
      <c r="D52" s="177"/>
      <c r="E52" s="191"/>
    </row>
    <row r="53" spans="1:5" ht="36" customHeight="1" x14ac:dyDescent="0.3">
      <c r="A53" s="1"/>
      <c r="B53" s="5" t="s">
        <v>14</v>
      </c>
      <c r="C53" s="187"/>
      <c r="D53" s="188"/>
      <c r="E53" s="189"/>
    </row>
    <row r="54" spans="1:5" ht="11.4" x14ac:dyDescent="0.3">
      <c r="A54" s="1"/>
      <c r="B54" s="7" t="s">
        <v>15</v>
      </c>
      <c r="C54" s="187"/>
      <c r="D54" s="188"/>
      <c r="E54" s="189"/>
    </row>
    <row r="55" spans="1:5" ht="16.95" customHeight="1" x14ac:dyDescent="0.3">
      <c r="A55" s="1"/>
      <c r="B55" s="7" t="s">
        <v>16</v>
      </c>
      <c r="C55" s="187"/>
      <c r="D55" s="188"/>
      <c r="E55" s="189"/>
    </row>
    <row r="56" spans="1:5" ht="11.4" x14ac:dyDescent="0.3">
      <c r="A56" s="1"/>
      <c r="B56" s="7" t="s">
        <v>17</v>
      </c>
      <c r="C56" s="187" t="s">
        <v>250</v>
      </c>
      <c r="D56" s="188"/>
      <c r="E56" s="189"/>
    </row>
    <row r="57" spans="1:5" ht="11.4" x14ac:dyDescent="0.3">
      <c r="A57" s="1"/>
      <c r="B57" s="7" t="s">
        <v>18</v>
      </c>
      <c r="C57" s="187"/>
      <c r="D57" s="188"/>
      <c r="E57" s="189"/>
    </row>
    <row r="58" spans="1:5" ht="23.4" thickBot="1" x14ac:dyDescent="0.35">
      <c r="A58" s="1"/>
      <c r="B58" s="13" t="s">
        <v>19</v>
      </c>
      <c r="C58" s="181"/>
      <c r="D58" s="182"/>
      <c r="E58" s="183"/>
    </row>
    <row r="59" spans="1:5" ht="11.4" x14ac:dyDescent="0.3">
      <c r="A59" s="1"/>
      <c r="B59" s="14"/>
      <c r="C59" s="184"/>
      <c r="D59" s="185"/>
      <c r="E59" s="186"/>
    </row>
    <row r="60" spans="1:5" ht="24" x14ac:dyDescent="0.3">
      <c r="A60" s="1"/>
      <c r="B60" s="10" t="s">
        <v>20</v>
      </c>
      <c r="C60" s="187"/>
      <c r="D60" s="188"/>
      <c r="E60" s="189"/>
    </row>
    <row r="61" spans="1:5" ht="34.5" customHeight="1" x14ac:dyDescent="0.3">
      <c r="A61" s="1"/>
      <c r="B61" s="5" t="s">
        <v>22</v>
      </c>
      <c r="C61" s="187" t="s">
        <v>204</v>
      </c>
      <c r="D61" s="188"/>
      <c r="E61" s="189"/>
    </row>
    <row r="62" spans="1:5" ht="11.4" x14ac:dyDescent="0.3">
      <c r="A62" s="15" t="s">
        <v>21</v>
      </c>
      <c r="B62" s="7" t="s">
        <v>23</v>
      </c>
      <c r="C62" s="187"/>
      <c r="D62" s="188"/>
      <c r="E62" s="189"/>
    </row>
    <row r="63" spans="1:5" ht="11.4" x14ac:dyDescent="0.3">
      <c r="A63" s="1"/>
      <c r="B63" s="7" t="s">
        <v>24</v>
      </c>
      <c r="C63" s="160"/>
      <c r="D63" s="161"/>
      <c r="E63" s="162"/>
    </row>
    <row r="64" spans="1:5" s="16" customFormat="1" ht="22.8" x14ac:dyDescent="0.3">
      <c r="A64" s="2"/>
      <c r="B64" s="7" t="s">
        <v>25</v>
      </c>
      <c r="C64" s="160"/>
      <c r="D64" s="161"/>
      <c r="E64" s="162"/>
    </row>
    <row r="65" spans="1:5" s="16" customFormat="1" ht="22.8" x14ac:dyDescent="0.3">
      <c r="B65" s="7" t="s">
        <v>26</v>
      </c>
      <c r="C65" s="160"/>
      <c r="D65" s="161"/>
      <c r="E65" s="162"/>
    </row>
    <row r="66" spans="1:5" s="16" customFormat="1" x14ac:dyDescent="0.3">
      <c r="B66" s="5" t="s">
        <v>27</v>
      </c>
      <c r="C66" s="160" t="s">
        <v>204</v>
      </c>
      <c r="D66" s="161"/>
      <c r="E66" s="162"/>
    </row>
    <row r="67" spans="1:5" s="16" customFormat="1" ht="11.4" x14ac:dyDescent="0.3">
      <c r="B67" s="17" t="s">
        <v>28</v>
      </c>
      <c r="C67" s="160"/>
      <c r="D67" s="161"/>
      <c r="E67" s="162"/>
    </row>
    <row r="68" spans="1:5" s="18" customFormat="1" ht="11.4" x14ac:dyDescent="0.3">
      <c r="A68" s="16"/>
      <c r="B68" s="17" t="s">
        <v>29</v>
      </c>
      <c r="C68" s="160"/>
      <c r="D68" s="161"/>
      <c r="E68" s="162"/>
    </row>
    <row r="69" spans="1:5" s="19" customFormat="1" ht="23.4" thickBot="1" x14ac:dyDescent="0.35">
      <c r="A69" s="18"/>
      <c r="B69" s="13" t="s">
        <v>30</v>
      </c>
      <c r="C69" s="165"/>
      <c r="D69" s="166"/>
      <c r="E69" s="167"/>
    </row>
    <row r="70" spans="1:5" ht="11.4" x14ac:dyDescent="0.3">
      <c r="A70" s="19"/>
      <c r="B70" s="20"/>
      <c r="C70" s="192"/>
      <c r="D70" s="193"/>
      <c r="E70" s="194"/>
    </row>
    <row r="71" spans="1:5" x14ac:dyDescent="0.3">
      <c r="B71" s="10" t="s">
        <v>31</v>
      </c>
      <c r="C71" s="160"/>
      <c r="D71" s="161"/>
      <c r="E71" s="162"/>
    </row>
    <row r="72" spans="1:5" x14ac:dyDescent="0.3">
      <c r="B72" s="21" t="s">
        <v>32</v>
      </c>
      <c r="C72" s="160" t="s">
        <v>204</v>
      </c>
      <c r="D72" s="161"/>
      <c r="E72" s="162"/>
    </row>
    <row r="73" spans="1:5" ht="34.200000000000003" x14ac:dyDescent="0.3">
      <c r="B73" s="12" t="s">
        <v>33</v>
      </c>
      <c r="C73" s="160"/>
      <c r="D73" s="161"/>
      <c r="E73" s="162"/>
    </row>
    <row r="74" spans="1:5" ht="24.6" thickBot="1" x14ac:dyDescent="0.35">
      <c r="B74" s="22" t="s">
        <v>34</v>
      </c>
      <c r="C74" s="165"/>
      <c r="D74" s="166"/>
      <c r="E74" s="167"/>
    </row>
    <row r="75" spans="1:5" ht="11.4" x14ac:dyDescent="0.3">
      <c r="B75" s="23"/>
      <c r="C75" s="168"/>
      <c r="D75" s="169"/>
      <c r="E75" s="170"/>
    </row>
    <row r="76" spans="1:5" x14ac:dyDescent="0.3">
      <c r="B76" s="10" t="s">
        <v>35</v>
      </c>
      <c r="C76" s="223"/>
      <c r="D76" s="224"/>
      <c r="E76" s="225"/>
    </row>
    <row r="77" spans="1:5" x14ac:dyDescent="0.3">
      <c r="B77" s="24" t="s">
        <v>36</v>
      </c>
      <c r="C77" s="223"/>
      <c r="D77" s="224"/>
      <c r="E77" s="225"/>
    </row>
    <row r="78" spans="1:5" ht="29.25" customHeight="1" x14ac:dyDescent="0.3">
      <c r="B78" s="155" t="s">
        <v>37</v>
      </c>
      <c r="C78" s="174" t="s">
        <v>207</v>
      </c>
      <c r="D78" s="175"/>
      <c r="E78" s="96">
        <v>68081290.819999993</v>
      </c>
    </row>
    <row r="79" spans="1:5" ht="29.25" customHeight="1" x14ac:dyDescent="0.3">
      <c r="B79" s="156"/>
      <c r="C79" s="174" t="s">
        <v>208</v>
      </c>
      <c r="D79" s="175"/>
      <c r="E79" s="96">
        <v>54667129.030000001</v>
      </c>
    </row>
    <row r="80" spans="1:5" ht="17.25" customHeight="1" x14ac:dyDescent="0.3">
      <c r="B80" s="95"/>
      <c r="C80" s="176"/>
      <c r="D80" s="177"/>
      <c r="E80" s="178"/>
    </row>
    <row r="81" spans="2:6" ht="22.8" x14ac:dyDescent="0.3">
      <c r="B81" s="12" t="s">
        <v>38</v>
      </c>
      <c r="C81" s="176"/>
      <c r="D81" s="177"/>
      <c r="E81" s="178"/>
    </row>
    <row r="82" spans="2:6" x14ac:dyDescent="0.3">
      <c r="B82" s="11" t="s">
        <v>39</v>
      </c>
      <c r="C82" s="223"/>
      <c r="D82" s="224"/>
      <c r="E82" s="225"/>
    </row>
    <row r="83" spans="2:6" ht="46.2" thickBot="1" x14ac:dyDescent="0.35">
      <c r="B83" s="12" t="s">
        <v>40</v>
      </c>
      <c r="C83" s="226" t="s">
        <v>209</v>
      </c>
      <c r="D83" s="227"/>
      <c r="E83" s="96">
        <v>12718596.32</v>
      </c>
      <c r="F83" s="97"/>
    </row>
    <row r="84" spans="2:6" ht="15" customHeight="1" x14ac:dyDescent="0.3">
      <c r="B84" s="25"/>
      <c r="C84" s="221"/>
      <c r="D84" s="193"/>
      <c r="E84" s="222"/>
    </row>
    <row r="85" spans="2:6" x14ac:dyDescent="0.3">
      <c r="B85" s="10" t="s">
        <v>41</v>
      </c>
      <c r="C85" s="160"/>
      <c r="D85" s="161"/>
      <c r="E85" s="162"/>
    </row>
    <row r="86" spans="2:6" ht="22.8" x14ac:dyDescent="0.3">
      <c r="B86" s="26" t="s">
        <v>42</v>
      </c>
      <c r="C86" s="160"/>
      <c r="D86" s="161"/>
      <c r="E86" s="162"/>
    </row>
    <row r="87" spans="2:6" ht="11.4" x14ac:dyDescent="0.3">
      <c r="B87" s="27" t="s">
        <v>43</v>
      </c>
      <c r="C87" s="160"/>
      <c r="D87" s="161"/>
      <c r="E87" s="162"/>
    </row>
    <row r="88" spans="2:6" ht="11.4" x14ac:dyDescent="0.3">
      <c r="B88" s="27" t="s">
        <v>44</v>
      </c>
      <c r="C88" s="160"/>
      <c r="D88" s="161"/>
      <c r="E88" s="162"/>
    </row>
    <row r="89" spans="2:6" ht="11.4" x14ac:dyDescent="0.3">
      <c r="B89" s="12" t="s">
        <v>45</v>
      </c>
      <c r="C89" s="160"/>
      <c r="D89" s="161"/>
      <c r="E89" s="162"/>
    </row>
    <row r="90" spans="2:6" ht="24.75" customHeight="1" thickBot="1" x14ac:dyDescent="0.35">
      <c r="B90" s="28" t="s">
        <v>46</v>
      </c>
      <c r="C90" s="179" t="s">
        <v>210</v>
      </c>
      <c r="D90" s="180"/>
      <c r="E90" s="96">
        <v>50031995.950000003</v>
      </c>
    </row>
    <row r="91" spans="2:6" ht="11.4" x14ac:dyDescent="0.3">
      <c r="B91" s="25"/>
      <c r="C91" s="192"/>
      <c r="D91" s="193"/>
      <c r="E91" s="194"/>
    </row>
    <row r="92" spans="2:6" x14ac:dyDescent="0.3">
      <c r="B92" s="10" t="s">
        <v>47</v>
      </c>
      <c r="C92" s="160"/>
      <c r="D92" s="161"/>
      <c r="E92" s="162"/>
    </row>
    <row r="93" spans="2:6" ht="11.4" x14ac:dyDescent="0.3">
      <c r="B93" s="17" t="s">
        <v>48</v>
      </c>
      <c r="C93" s="160"/>
      <c r="D93" s="161"/>
      <c r="E93" s="162"/>
    </row>
    <row r="94" spans="2:6" x14ac:dyDescent="0.3">
      <c r="B94" s="29" t="s">
        <v>49</v>
      </c>
      <c r="C94" s="160"/>
      <c r="D94" s="161"/>
      <c r="E94" s="162"/>
    </row>
    <row r="95" spans="2:6" ht="11.4" x14ac:dyDescent="0.3">
      <c r="B95" s="27" t="s">
        <v>50</v>
      </c>
      <c r="C95" s="160"/>
      <c r="D95" s="161"/>
      <c r="E95" s="162"/>
    </row>
    <row r="96" spans="2:6" ht="22.8" x14ac:dyDescent="0.3">
      <c r="B96" s="30" t="s">
        <v>51</v>
      </c>
      <c r="C96" s="160"/>
      <c r="D96" s="161"/>
      <c r="E96" s="162"/>
    </row>
    <row r="97" spans="2:5" x14ac:dyDescent="0.25">
      <c r="B97" s="31" t="s">
        <v>52</v>
      </c>
      <c r="C97" s="160"/>
      <c r="D97" s="161"/>
      <c r="E97" s="162"/>
    </row>
    <row r="98" spans="2:5" ht="11.4" x14ac:dyDescent="0.3">
      <c r="B98" s="27" t="s">
        <v>50</v>
      </c>
      <c r="C98" s="160"/>
      <c r="D98" s="161"/>
      <c r="E98" s="162"/>
    </row>
    <row r="99" spans="2:5" ht="23.4" thickBot="1" x14ac:dyDescent="0.35">
      <c r="B99" s="32" t="s">
        <v>51</v>
      </c>
      <c r="C99" s="165"/>
      <c r="D99" s="166"/>
      <c r="E99" s="167"/>
    </row>
    <row r="100" spans="2:5" thickBot="1" x14ac:dyDescent="0.35">
      <c r="B100" s="33"/>
      <c r="C100" s="228"/>
      <c r="D100" s="229"/>
      <c r="E100" s="230"/>
    </row>
    <row r="101" spans="2:5" ht="24.9" customHeight="1" thickBot="1" x14ac:dyDescent="0.35">
      <c r="B101" s="34" t="s">
        <v>53</v>
      </c>
      <c r="C101" s="231"/>
      <c r="D101" s="232"/>
      <c r="E101" s="233"/>
    </row>
    <row r="102" spans="2:5" ht="24" x14ac:dyDescent="0.3">
      <c r="B102" s="4" t="s">
        <v>54</v>
      </c>
      <c r="C102" s="236"/>
      <c r="D102" s="237"/>
      <c r="E102" s="238"/>
    </row>
    <row r="103" spans="2:5" ht="11.4" x14ac:dyDescent="0.3">
      <c r="B103" s="7" t="s">
        <v>15</v>
      </c>
      <c r="C103" s="160"/>
      <c r="D103" s="161"/>
      <c r="E103" s="162"/>
    </row>
    <row r="104" spans="2:5" ht="11.4" x14ac:dyDescent="0.3">
      <c r="B104" s="7" t="s">
        <v>16</v>
      </c>
      <c r="C104" s="160"/>
      <c r="D104" s="161"/>
      <c r="E104" s="162"/>
    </row>
    <row r="105" spans="2:5" ht="12" customHeight="1" x14ac:dyDescent="0.3">
      <c r="B105" s="7" t="s">
        <v>17</v>
      </c>
      <c r="C105" s="174" t="s">
        <v>211</v>
      </c>
      <c r="D105" s="175"/>
      <c r="E105" s="96">
        <v>6010884.2000000002</v>
      </c>
    </row>
    <row r="106" spans="2:5" ht="11.4" x14ac:dyDescent="0.3">
      <c r="B106" s="7" t="s">
        <v>18</v>
      </c>
      <c r="C106" s="174" t="s">
        <v>212</v>
      </c>
      <c r="D106" s="175"/>
      <c r="E106" s="96">
        <v>24363256.050000001</v>
      </c>
    </row>
    <row r="107" spans="2:5" thickBot="1" x14ac:dyDescent="0.35">
      <c r="B107" s="8" t="s">
        <v>55</v>
      </c>
      <c r="C107" s="239"/>
      <c r="D107" s="240"/>
      <c r="E107" s="241"/>
    </row>
    <row r="108" spans="2:5" ht="11.4" x14ac:dyDescent="0.3">
      <c r="B108" s="35"/>
      <c r="C108" s="192"/>
      <c r="D108" s="193"/>
      <c r="E108" s="194"/>
    </row>
    <row r="109" spans="2:5" ht="24" x14ac:dyDescent="0.3">
      <c r="B109" s="10" t="s">
        <v>56</v>
      </c>
      <c r="C109" s="160"/>
      <c r="D109" s="161"/>
      <c r="E109" s="162"/>
    </row>
    <row r="110" spans="2:5" x14ac:dyDescent="0.3">
      <c r="B110" s="36" t="s">
        <v>57</v>
      </c>
      <c r="C110" s="160"/>
      <c r="D110" s="161"/>
      <c r="E110" s="162"/>
    </row>
    <row r="111" spans="2:5" ht="34.200000000000003" x14ac:dyDescent="0.3">
      <c r="B111" s="12" t="s">
        <v>58</v>
      </c>
      <c r="C111" s="160"/>
      <c r="D111" s="161"/>
      <c r="E111" s="162"/>
    </row>
    <row r="112" spans="2:5" x14ac:dyDescent="0.3">
      <c r="B112" s="36" t="s">
        <v>59</v>
      </c>
      <c r="C112" s="160"/>
      <c r="D112" s="161"/>
      <c r="E112" s="162"/>
    </row>
    <row r="113" spans="2:5" ht="34.799999999999997" thickBot="1" x14ac:dyDescent="0.35">
      <c r="B113" s="28" t="s">
        <v>58</v>
      </c>
      <c r="C113" s="234">
        <v>0</v>
      </c>
      <c r="D113" s="235"/>
      <c r="E113" s="167"/>
    </row>
    <row r="114" spans="2:5" ht="11.4" x14ac:dyDescent="0.3">
      <c r="B114" s="25"/>
      <c r="C114" s="192"/>
      <c r="D114" s="193"/>
      <c r="E114" s="194"/>
    </row>
    <row r="115" spans="2:5" x14ac:dyDescent="0.3">
      <c r="B115" s="10" t="s">
        <v>60</v>
      </c>
      <c r="C115" s="160"/>
      <c r="D115" s="161"/>
      <c r="E115" s="162"/>
    </row>
    <row r="116" spans="2:5" x14ac:dyDescent="0.3">
      <c r="B116" s="36" t="s">
        <v>61</v>
      </c>
      <c r="C116" s="160"/>
      <c r="D116" s="161"/>
      <c r="E116" s="162"/>
    </row>
    <row r="117" spans="2:5" ht="34.200000000000003" x14ac:dyDescent="0.3">
      <c r="B117" s="12" t="s">
        <v>62</v>
      </c>
      <c r="C117" s="160"/>
      <c r="D117" s="161"/>
      <c r="E117" s="162"/>
    </row>
    <row r="118" spans="2:5" x14ac:dyDescent="0.3">
      <c r="B118" s="36" t="s">
        <v>63</v>
      </c>
      <c r="C118" s="160"/>
      <c r="D118" s="161"/>
      <c r="E118" s="162"/>
    </row>
    <row r="119" spans="2:5" ht="34.799999999999997" thickBot="1" x14ac:dyDescent="0.35">
      <c r="B119" s="28" t="s">
        <v>62</v>
      </c>
      <c r="C119" s="165"/>
      <c r="D119" s="166"/>
      <c r="E119" s="167"/>
    </row>
    <row r="120" spans="2:5" thickBot="1" x14ac:dyDescent="0.35">
      <c r="B120" s="37"/>
      <c r="C120" s="242"/>
      <c r="D120" s="243"/>
      <c r="E120" s="244"/>
    </row>
    <row r="121" spans="2:5" ht="30" customHeight="1" thickBot="1" x14ac:dyDescent="0.35">
      <c r="B121" s="204" t="s">
        <v>64</v>
      </c>
      <c r="C121" s="205"/>
      <c r="D121" s="205"/>
      <c r="E121" s="206"/>
    </row>
    <row r="122" spans="2:5" x14ac:dyDescent="0.3">
      <c r="B122" s="38"/>
      <c r="C122" s="245"/>
      <c r="D122" s="246"/>
      <c r="E122" s="247"/>
    </row>
    <row r="123" spans="2:5" x14ac:dyDescent="0.3">
      <c r="B123" s="10" t="s">
        <v>65</v>
      </c>
      <c r="C123" s="160"/>
      <c r="D123" s="161"/>
      <c r="E123" s="162"/>
    </row>
    <row r="124" spans="2:5" x14ac:dyDescent="0.3">
      <c r="B124" s="36" t="s">
        <v>66</v>
      </c>
      <c r="C124" s="160"/>
      <c r="D124" s="161"/>
      <c r="E124" s="162"/>
    </row>
    <row r="125" spans="2:5" ht="11.4" x14ac:dyDescent="0.3">
      <c r="B125" s="39" t="s">
        <v>67</v>
      </c>
      <c r="C125" s="160"/>
      <c r="D125" s="161"/>
      <c r="E125" s="162"/>
    </row>
    <row r="126" spans="2:5" ht="11.4" x14ac:dyDescent="0.3">
      <c r="B126" s="39" t="s">
        <v>68</v>
      </c>
      <c r="C126" s="160"/>
      <c r="D126" s="161"/>
      <c r="E126" s="162"/>
    </row>
    <row r="127" spans="2:5" x14ac:dyDescent="0.3">
      <c r="B127" s="36" t="s">
        <v>69</v>
      </c>
      <c r="C127" s="160"/>
      <c r="D127" s="161"/>
      <c r="E127" s="162"/>
    </row>
    <row r="128" spans="2:5" ht="11.4" x14ac:dyDescent="0.3">
      <c r="B128" s="39" t="s">
        <v>67</v>
      </c>
      <c r="C128" s="160"/>
      <c r="D128" s="161"/>
      <c r="E128" s="162"/>
    </row>
    <row r="129" spans="2:5" ht="11.4" x14ac:dyDescent="0.3">
      <c r="B129" s="39" t="s">
        <v>68</v>
      </c>
      <c r="C129" s="160"/>
      <c r="D129" s="161"/>
      <c r="E129" s="162"/>
    </row>
    <row r="130" spans="2:5" x14ac:dyDescent="0.3">
      <c r="B130" s="36" t="s">
        <v>70</v>
      </c>
      <c r="C130" s="160"/>
      <c r="D130" s="161"/>
      <c r="E130" s="162"/>
    </row>
    <row r="131" spans="2:5" ht="11.4" x14ac:dyDescent="0.3">
      <c r="B131" s="39" t="s">
        <v>67</v>
      </c>
      <c r="C131" s="160"/>
      <c r="D131" s="161"/>
      <c r="E131" s="162"/>
    </row>
    <row r="132" spans="2:5" ht="11.4" x14ac:dyDescent="0.3">
      <c r="B132" s="39" t="s">
        <v>68</v>
      </c>
      <c r="C132" s="160"/>
      <c r="D132" s="161"/>
      <c r="E132" s="162"/>
    </row>
    <row r="133" spans="2:5" x14ac:dyDescent="0.3">
      <c r="B133" s="36" t="s">
        <v>71</v>
      </c>
      <c r="C133" s="160"/>
      <c r="D133" s="161"/>
      <c r="E133" s="162"/>
    </row>
    <row r="134" spans="2:5" ht="11.4" x14ac:dyDescent="0.3">
      <c r="B134" s="39" t="s">
        <v>67</v>
      </c>
      <c r="C134" s="160"/>
      <c r="D134" s="161"/>
      <c r="E134" s="162"/>
    </row>
    <row r="135" spans="2:5" ht="11.4" x14ac:dyDescent="0.3">
      <c r="B135" s="39" t="s">
        <v>68</v>
      </c>
      <c r="C135" s="160"/>
      <c r="D135" s="161"/>
      <c r="E135" s="162"/>
    </row>
    <row r="136" spans="2:5" x14ac:dyDescent="0.3">
      <c r="B136" s="36" t="s">
        <v>72</v>
      </c>
      <c r="C136" s="160"/>
      <c r="D136" s="161"/>
      <c r="E136" s="162"/>
    </row>
    <row r="137" spans="2:5" ht="11.4" x14ac:dyDescent="0.3">
      <c r="B137" s="39" t="s">
        <v>67</v>
      </c>
      <c r="C137" s="160"/>
      <c r="D137" s="161"/>
      <c r="E137" s="162"/>
    </row>
    <row r="138" spans="2:5" ht="11.4" x14ac:dyDescent="0.3">
      <c r="B138" s="39" t="s">
        <v>68</v>
      </c>
      <c r="C138" s="160"/>
      <c r="D138" s="161"/>
      <c r="E138" s="162"/>
    </row>
    <row r="139" spans="2:5" x14ac:dyDescent="0.3">
      <c r="B139" s="36" t="s">
        <v>73</v>
      </c>
      <c r="C139" s="160"/>
      <c r="D139" s="161"/>
      <c r="E139" s="162"/>
    </row>
    <row r="140" spans="2:5" ht="11.4" x14ac:dyDescent="0.3">
      <c r="B140" s="39" t="s">
        <v>67</v>
      </c>
      <c r="C140" s="160"/>
      <c r="D140" s="161"/>
      <c r="E140" s="162"/>
    </row>
    <row r="141" spans="2:5" ht="11.4" x14ac:dyDescent="0.3">
      <c r="B141" s="39" t="s">
        <v>68</v>
      </c>
      <c r="C141" s="160"/>
      <c r="D141" s="161"/>
      <c r="E141" s="162"/>
    </row>
    <row r="142" spans="2:5" x14ac:dyDescent="0.3">
      <c r="B142" s="5" t="s">
        <v>74</v>
      </c>
      <c r="C142" s="160"/>
      <c r="D142" s="161"/>
      <c r="E142" s="162"/>
    </row>
    <row r="143" spans="2:5" x14ac:dyDescent="0.3">
      <c r="B143" s="5"/>
      <c r="C143" s="112" t="s">
        <v>213</v>
      </c>
      <c r="D143" s="117"/>
      <c r="E143" s="113">
        <v>9449498</v>
      </c>
    </row>
    <row r="144" spans="2:5" x14ac:dyDescent="0.3">
      <c r="B144" s="5"/>
      <c r="C144" s="112" t="s">
        <v>214</v>
      </c>
      <c r="D144" s="117"/>
      <c r="E144" s="113">
        <f>+D145+D146</f>
        <v>12851293</v>
      </c>
    </row>
    <row r="145" spans="2:5" ht="11.4" x14ac:dyDescent="0.3">
      <c r="B145" s="114"/>
      <c r="C145" s="115" t="s">
        <v>217</v>
      </c>
      <c r="D145" s="115">
        <v>12842293</v>
      </c>
      <c r="E145" s="113"/>
    </row>
    <row r="146" spans="2:5" ht="11.4" x14ac:dyDescent="0.3">
      <c r="B146" s="114"/>
      <c r="C146" s="115" t="s">
        <v>218</v>
      </c>
      <c r="D146" s="115">
        <v>9000</v>
      </c>
      <c r="E146" s="113"/>
    </row>
    <row r="147" spans="2:5" x14ac:dyDescent="0.3">
      <c r="B147" s="5"/>
      <c r="C147" s="112" t="s">
        <v>215</v>
      </c>
      <c r="D147" s="117"/>
      <c r="E147" s="113">
        <f>+D148+D149</f>
        <v>255040</v>
      </c>
    </row>
    <row r="148" spans="2:5" ht="11.4" x14ac:dyDescent="0.3">
      <c r="B148" s="114"/>
      <c r="C148" s="115" t="s">
        <v>217</v>
      </c>
      <c r="D148" s="115">
        <v>235540</v>
      </c>
      <c r="E148" s="113"/>
    </row>
    <row r="149" spans="2:5" ht="11.4" x14ac:dyDescent="0.3">
      <c r="B149" s="114"/>
      <c r="C149" s="115" t="s">
        <v>218</v>
      </c>
      <c r="D149" s="115">
        <v>19500</v>
      </c>
      <c r="E149" s="113"/>
    </row>
    <row r="150" spans="2:5" x14ac:dyDescent="0.3">
      <c r="B150" s="5"/>
      <c r="C150" s="112" t="s">
        <v>216</v>
      </c>
      <c r="D150" s="117"/>
      <c r="E150" s="113">
        <f>+D151+D152</f>
        <v>768975</v>
      </c>
    </row>
    <row r="151" spans="2:5" ht="11.4" x14ac:dyDescent="0.3">
      <c r="B151" s="114"/>
      <c r="C151" s="115" t="s">
        <v>217</v>
      </c>
      <c r="D151" s="115">
        <v>744375</v>
      </c>
      <c r="E151" s="113"/>
    </row>
    <row r="152" spans="2:5" ht="11.4" x14ac:dyDescent="0.3">
      <c r="B152" s="114"/>
      <c r="C152" s="115" t="s">
        <v>218</v>
      </c>
      <c r="D152" s="115">
        <v>24600</v>
      </c>
      <c r="E152" s="113"/>
    </row>
    <row r="153" spans="2:5" x14ac:dyDescent="0.3">
      <c r="B153" s="39" t="s">
        <v>67</v>
      </c>
      <c r="C153" s="151" t="s">
        <v>188</v>
      </c>
      <c r="D153" s="152"/>
      <c r="E153" s="116">
        <f>SUM(E143:E150)</f>
        <v>23324806</v>
      </c>
    </row>
    <row r="154" spans="2:5" thickBot="1" x14ac:dyDescent="0.35">
      <c r="B154" s="40" t="s">
        <v>68</v>
      </c>
      <c r="C154" s="239" t="s">
        <v>181</v>
      </c>
      <c r="D154" s="240"/>
      <c r="E154" s="241"/>
    </row>
    <row r="155" spans="2:5" ht="11.4" x14ac:dyDescent="0.3">
      <c r="B155" s="41"/>
      <c r="C155" s="192"/>
      <c r="D155" s="193"/>
      <c r="E155" s="194"/>
    </row>
    <row r="156" spans="2:5" ht="57.6" customHeight="1" x14ac:dyDescent="0.3">
      <c r="B156" s="10" t="s">
        <v>75</v>
      </c>
      <c r="C156" s="248"/>
      <c r="D156" s="249"/>
      <c r="E156" s="250"/>
    </row>
    <row r="157" spans="2:5" x14ac:dyDescent="0.3">
      <c r="B157" s="36" t="s">
        <v>76</v>
      </c>
      <c r="C157" s="160"/>
      <c r="D157" s="161"/>
      <c r="E157" s="162"/>
    </row>
    <row r="158" spans="2:5" ht="12" customHeight="1" x14ac:dyDescent="0.3">
      <c r="B158" s="39" t="s">
        <v>67</v>
      </c>
      <c r="C158" s="160"/>
      <c r="D158" s="161"/>
      <c r="E158" s="162"/>
    </row>
    <row r="159" spans="2:5" ht="12" customHeight="1" x14ac:dyDescent="0.3">
      <c r="B159" s="39" t="s">
        <v>68</v>
      </c>
      <c r="C159" s="160"/>
      <c r="D159" s="161"/>
      <c r="E159" s="162"/>
    </row>
    <row r="160" spans="2:5" x14ac:dyDescent="0.3">
      <c r="B160" s="36" t="s">
        <v>77</v>
      </c>
      <c r="C160" s="160"/>
      <c r="D160" s="161"/>
      <c r="E160" s="162"/>
    </row>
    <row r="161" spans="2:5" x14ac:dyDescent="0.3">
      <c r="B161" s="36"/>
      <c r="C161" s="147" t="s">
        <v>219</v>
      </c>
      <c r="D161" s="148"/>
      <c r="E161" s="113">
        <v>23368933</v>
      </c>
    </row>
    <row r="162" spans="2:5" x14ac:dyDescent="0.3">
      <c r="B162" s="36"/>
      <c r="C162" s="147" t="s">
        <v>220</v>
      </c>
      <c r="D162" s="148"/>
      <c r="E162" s="113">
        <v>15579289</v>
      </c>
    </row>
    <row r="163" spans="2:5" x14ac:dyDescent="0.3">
      <c r="B163" s="39" t="s">
        <v>67</v>
      </c>
      <c r="C163" s="251">
        <f>+E161+E162</f>
        <v>38948222</v>
      </c>
      <c r="D163" s="252"/>
      <c r="E163" s="159"/>
    </row>
    <row r="164" spans="2:5" ht="11.4" x14ac:dyDescent="0.3">
      <c r="B164" s="39" t="s">
        <v>68</v>
      </c>
      <c r="C164" s="160" t="s">
        <v>182</v>
      </c>
      <c r="D164" s="161"/>
      <c r="E164" s="162"/>
    </row>
    <row r="165" spans="2:5" x14ac:dyDescent="0.3">
      <c r="B165" s="36" t="s">
        <v>78</v>
      </c>
      <c r="C165" s="160"/>
      <c r="D165" s="161"/>
      <c r="E165" s="162"/>
    </row>
    <row r="166" spans="2:5" ht="11.4" x14ac:dyDescent="0.3">
      <c r="B166" s="39" t="s">
        <v>67</v>
      </c>
      <c r="C166" s="160"/>
      <c r="D166" s="161"/>
      <c r="E166" s="162"/>
    </row>
    <row r="167" spans="2:5" ht="11.4" x14ac:dyDescent="0.3">
      <c r="B167" s="39" t="s">
        <v>68</v>
      </c>
      <c r="C167" s="160"/>
      <c r="D167" s="161"/>
      <c r="E167" s="162"/>
    </row>
    <row r="168" spans="2:5" x14ac:dyDescent="0.3">
      <c r="B168" s="36" t="s">
        <v>79</v>
      </c>
      <c r="C168" s="160"/>
      <c r="D168" s="161"/>
      <c r="E168" s="162"/>
    </row>
    <row r="169" spans="2:5" ht="11.4" x14ac:dyDescent="0.3">
      <c r="B169" s="39" t="s">
        <v>67</v>
      </c>
      <c r="C169" s="160"/>
      <c r="D169" s="161"/>
      <c r="E169" s="162"/>
    </row>
    <row r="170" spans="2:5" ht="11.4" x14ac:dyDescent="0.3">
      <c r="B170" s="39" t="s">
        <v>68</v>
      </c>
      <c r="C170" s="160"/>
      <c r="D170" s="161"/>
      <c r="E170" s="162"/>
    </row>
    <row r="171" spans="2:5" x14ac:dyDescent="0.3">
      <c r="B171" s="36" t="s">
        <v>80</v>
      </c>
      <c r="C171" s="160"/>
      <c r="D171" s="161"/>
      <c r="E171" s="162"/>
    </row>
    <row r="172" spans="2:5" ht="11.4" x14ac:dyDescent="0.3">
      <c r="B172" s="39" t="s">
        <v>67</v>
      </c>
      <c r="C172" s="160"/>
      <c r="D172" s="161"/>
      <c r="E172" s="162"/>
    </row>
    <row r="173" spans="2:5" ht="11.4" x14ac:dyDescent="0.3">
      <c r="B173" s="39" t="s">
        <v>68</v>
      </c>
      <c r="C173" s="160"/>
      <c r="D173" s="161"/>
      <c r="E173" s="162"/>
    </row>
    <row r="174" spans="2:5" x14ac:dyDescent="0.3">
      <c r="B174" s="36" t="s">
        <v>81</v>
      </c>
      <c r="C174" s="160"/>
      <c r="D174" s="161"/>
      <c r="E174" s="162"/>
    </row>
    <row r="175" spans="2:5" ht="11.4" x14ac:dyDescent="0.3">
      <c r="B175" s="39" t="s">
        <v>67</v>
      </c>
      <c r="C175" s="160"/>
      <c r="D175" s="161"/>
      <c r="E175" s="162"/>
    </row>
    <row r="176" spans="2:5" ht="11.4" x14ac:dyDescent="0.3">
      <c r="B176" s="39" t="s">
        <v>68</v>
      </c>
      <c r="C176" s="160"/>
      <c r="D176" s="161"/>
      <c r="E176" s="162"/>
    </row>
    <row r="177" spans="2:5" x14ac:dyDescent="0.3">
      <c r="B177" s="36" t="s">
        <v>82</v>
      </c>
      <c r="C177" s="160"/>
      <c r="D177" s="161"/>
      <c r="E177" s="162"/>
    </row>
    <row r="178" spans="2:5" ht="11.4" x14ac:dyDescent="0.3">
      <c r="B178" s="39" t="s">
        <v>67</v>
      </c>
      <c r="C178" s="160"/>
      <c r="D178" s="161"/>
      <c r="E178" s="162"/>
    </row>
    <row r="179" spans="2:5" ht="11.4" x14ac:dyDescent="0.3">
      <c r="B179" s="39" t="s">
        <v>68</v>
      </c>
      <c r="C179" s="160"/>
      <c r="D179" s="161"/>
      <c r="E179" s="162"/>
    </row>
    <row r="180" spans="2:5" x14ac:dyDescent="0.3">
      <c r="B180" s="36" t="s">
        <v>83</v>
      </c>
      <c r="C180" s="160"/>
      <c r="D180" s="161"/>
      <c r="E180" s="162"/>
    </row>
    <row r="181" spans="2:5" ht="11.4" x14ac:dyDescent="0.3">
      <c r="B181" s="39" t="s">
        <v>67</v>
      </c>
      <c r="C181" s="160"/>
      <c r="D181" s="161"/>
      <c r="E181" s="162"/>
    </row>
    <row r="182" spans="2:5" ht="11.4" x14ac:dyDescent="0.3">
      <c r="B182" s="39" t="s">
        <v>68</v>
      </c>
      <c r="C182" s="160"/>
      <c r="D182" s="161"/>
      <c r="E182" s="162"/>
    </row>
    <row r="183" spans="2:5" x14ac:dyDescent="0.3">
      <c r="B183" s="36" t="s">
        <v>84</v>
      </c>
      <c r="C183" s="160"/>
      <c r="D183" s="161"/>
      <c r="E183" s="162"/>
    </row>
    <row r="184" spans="2:5" ht="11.4" x14ac:dyDescent="0.3">
      <c r="B184" s="39" t="s">
        <v>67</v>
      </c>
      <c r="C184" s="160"/>
      <c r="D184" s="161"/>
      <c r="E184" s="162"/>
    </row>
    <row r="185" spans="2:5" thickBot="1" x14ac:dyDescent="0.35">
      <c r="B185" s="42" t="s">
        <v>68</v>
      </c>
      <c r="C185" s="165"/>
      <c r="D185" s="166"/>
      <c r="E185" s="167"/>
    </row>
    <row r="186" spans="2:5" ht="11.4" x14ac:dyDescent="0.3">
      <c r="B186" s="25"/>
      <c r="C186" s="192"/>
      <c r="D186" s="193"/>
      <c r="E186" s="194"/>
    </row>
    <row r="187" spans="2:5" x14ac:dyDescent="0.3">
      <c r="B187" s="10" t="s">
        <v>85</v>
      </c>
      <c r="C187" s="160"/>
      <c r="D187" s="161"/>
      <c r="E187" s="162"/>
    </row>
    <row r="188" spans="2:5" x14ac:dyDescent="0.3">
      <c r="B188" s="36" t="s">
        <v>86</v>
      </c>
      <c r="C188" s="160"/>
      <c r="D188" s="161"/>
      <c r="E188" s="162"/>
    </row>
    <row r="189" spans="2:5" x14ac:dyDescent="0.3">
      <c r="B189" s="36"/>
      <c r="C189" s="147" t="s">
        <v>221</v>
      </c>
      <c r="D189" s="148"/>
      <c r="E189" s="113">
        <v>43</v>
      </c>
    </row>
    <row r="190" spans="2:5" x14ac:dyDescent="0.3">
      <c r="B190" s="36"/>
      <c r="C190" s="147" t="s">
        <v>222</v>
      </c>
      <c r="D190" s="148"/>
      <c r="E190" s="113">
        <v>1768575</v>
      </c>
    </row>
    <row r="191" spans="2:5" x14ac:dyDescent="0.3">
      <c r="B191" s="39" t="s">
        <v>67</v>
      </c>
      <c r="C191" s="251">
        <f>+E189+E190</f>
        <v>1768618</v>
      </c>
      <c r="D191" s="252"/>
      <c r="E191" s="159"/>
    </row>
    <row r="192" spans="2:5" ht="11.4" x14ac:dyDescent="0.3">
      <c r="B192" s="39" t="s">
        <v>68</v>
      </c>
      <c r="C192" s="160" t="s">
        <v>223</v>
      </c>
      <c r="D192" s="161"/>
      <c r="E192" s="162"/>
    </row>
    <row r="193" spans="2:5" x14ac:dyDescent="0.3">
      <c r="B193" s="36" t="s">
        <v>87</v>
      </c>
      <c r="C193" s="160"/>
      <c r="D193" s="161"/>
      <c r="E193" s="162"/>
    </row>
    <row r="194" spans="2:5" ht="11.4" x14ac:dyDescent="0.3">
      <c r="B194" s="39" t="s">
        <v>67</v>
      </c>
      <c r="C194" s="160"/>
      <c r="D194" s="161"/>
      <c r="E194" s="162"/>
    </row>
    <row r="195" spans="2:5" ht="11.4" x14ac:dyDescent="0.3">
      <c r="B195" s="39" t="s">
        <v>68</v>
      </c>
      <c r="C195" s="160"/>
      <c r="D195" s="161"/>
      <c r="E195" s="162"/>
    </row>
    <row r="196" spans="2:5" ht="24" x14ac:dyDescent="0.3">
      <c r="B196" s="5" t="s">
        <v>88</v>
      </c>
      <c r="C196" s="160"/>
      <c r="D196" s="161"/>
      <c r="E196" s="162"/>
    </row>
    <row r="197" spans="2:5" ht="11.4" x14ac:dyDescent="0.3">
      <c r="B197" s="39" t="s">
        <v>67</v>
      </c>
      <c r="C197" s="160"/>
      <c r="D197" s="161"/>
      <c r="E197" s="162"/>
    </row>
    <row r="198" spans="2:5" ht="11.4" x14ac:dyDescent="0.3">
      <c r="B198" s="39" t="s">
        <v>68</v>
      </c>
      <c r="C198" s="160"/>
      <c r="D198" s="161"/>
      <c r="E198" s="162"/>
    </row>
    <row r="199" spans="2:5" x14ac:dyDescent="0.3">
      <c r="B199" s="36" t="s">
        <v>89</v>
      </c>
      <c r="C199" s="160"/>
      <c r="D199" s="161"/>
      <c r="E199" s="162"/>
    </row>
    <row r="200" spans="2:5" ht="11.4" x14ac:dyDescent="0.3">
      <c r="B200" s="39" t="s">
        <v>67</v>
      </c>
      <c r="C200" s="160"/>
      <c r="D200" s="161"/>
      <c r="E200" s="162"/>
    </row>
    <row r="201" spans="2:5" ht="11.4" x14ac:dyDescent="0.3">
      <c r="B201" s="39" t="s">
        <v>68</v>
      </c>
      <c r="C201" s="160"/>
      <c r="D201" s="161"/>
      <c r="E201" s="162"/>
    </row>
    <row r="202" spans="2:5" x14ac:dyDescent="0.3">
      <c r="B202" s="36" t="s">
        <v>90</v>
      </c>
      <c r="C202" s="160"/>
      <c r="D202" s="161"/>
      <c r="E202" s="162"/>
    </row>
    <row r="203" spans="2:5" x14ac:dyDescent="0.3">
      <c r="B203" s="36"/>
      <c r="C203" s="147" t="s">
        <v>224</v>
      </c>
      <c r="D203" s="148"/>
      <c r="E203" s="113">
        <v>0</v>
      </c>
    </row>
    <row r="204" spans="2:5" x14ac:dyDescent="0.3">
      <c r="B204" s="36"/>
      <c r="C204" s="147" t="s">
        <v>225</v>
      </c>
      <c r="D204" s="148"/>
      <c r="E204" s="113">
        <v>170482</v>
      </c>
    </row>
    <row r="205" spans="2:5" x14ac:dyDescent="0.3">
      <c r="B205" s="39" t="s">
        <v>67</v>
      </c>
      <c r="C205" s="251">
        <f>+E203+E204</f>
        <v>170482</v>
      </c>
      <c r="D205" s="252"/>
      <c r="E205" s="159"/>
    </row>
    <row r="206" spans="2:5" thickBot="1" x14ac:dyDescent="0.35">
      <c r="B206" s="42" t="s">
        <v>68</v>
      </c>
      <c r="C206" s="165" t="s">
        <v>226</v>
      </c>
      <c r="D206" s="166"/>
      <c r="E206" s="167"/>
    </row>
    <row r="207" spans="2:5" ht="11.4" x14ac:dyDescent="0.3">
      <c r="B207" s="25"/>
      <c r="C207" s="192"/>
      <c r="D207" s="193"/>
      <c r="E207" s="194"/>
    </row>
    <row r="208" spans="2:5" x14ac:dyDescent="0.3">
      <c r="B208" s="10" t="s">
        <v>91</v>
      </c>
      <c r="C208" s="160"/>
      <c r="D208" s="161"/>
      <c r="E208" s="162"/>
    </row>
    <row r="209" spans="2:5" ht="11.4" x14ac:dyDescent="0.3">
      <c r="B209" s="7" t="s">
        <v>92</v>
      </c>
      <c r="C209" s="160"/>
      <c r="D209" s="161"/>
      <c r="E209" s="162"/>
    </row>
    <row r="210" spans="2:5" x14ac:dyDescent="0.3">
      <c r="B210" s="43" t="s">
        <v>93</v>
      </c>
      <c r="C210" s="160"/>
      <c r="D210" s="161"/>
      <c r="E210" s="162"/>
    </row>
    <row r="211" spans="2:5" x14ac:dyDescent="0.3">
      <c r="B211" s="43"/>
      <c r="C211" s="157" t="s">
        <v>227</v>
      </c>
      <c r="D211" s="158"/>
      <c r="E211" s="159"/>
    </row>
    <row r="212" spans="2:5" x14ac:dyDescent="0.3">
      <c r="B212" s="43"/>
      <c r="C212" s="85" t="s">
        <v>232</v>
      </c>
      <c r="D212" s="118"/>
      <c r="E212" s="113">
        <f>SUM(D213:D217)</f>
        <v>4330766</v>
      </c>
    </row>
    <row r="213" spans="2:5" x14ac:dyDescent="0.3">
      <c r="B213" s="43"/>
      <c r="C213" s="112" t="s">
        <v>228</v>
      </c>
      <c r="D213" s="142">
        <v>1018759</v>
      </c>
      <c r="E213" s="113"/>
    </row>
    <row r="214" spans="2:5" x14ac:dyDescent="0.3">
      <c r="B214" s="43"/>
      <c r="C214" s="112" t="s">
        <v>229</v>
      </c>
      <c r="D214" s="142">
        <v>575284</v>
      </c>
      <c r="E214" s="113"/>
    </row>
    <row r="215" spans="2:5" x14ac:dyDescent="0.3">
      <c r="B215" s="43"/>
      <c r="C215" s="112" t="s">
        <v>243</v>
      </c>
      <c r="D215" s="142">
        <v>1514902</v>
      </c>
      <c r="E215" s="113"/>
    </row>
    <row r="216" spans="2:5" x14ac:dyDescent="0.3">
      <c r="B216" s="43"/>
      <c r="C216" s="112" t="s">
        <v>230</v>
      </c>
      <c r="D216" s="142">
        <v>642469</v>
      </c>
      <c r="E216" s="113"/>
    </row>
    <row r="217" spans="2:5" x14ac:dyDescent="0.3">
      <c r="B217" s="43"/>
      <c r="C217" s="112" t="s">
        <v>231</v>
      </c>
      <c r="D217" s="143">
        <v>579352</v>
      </c>
      <c r="E217" s="113"/>
    </row>
    <row r="218" spans="2:5" x14ac:dyDescent="0.3">
      <c r="B218" s="43"/>
      <c r="C218" s="85"/>
      <c r="D218" s="119"/>
      <c r="E218" s="113"/>
    </row>
    <row r="219" spans="2:5" x14ac:dyDescent="0.3">
      <c r="B219" s="43"/>
      <c r="C219" s="85" t="s">
        <v>213</v>
      </c>
      <c r="D219" s="143"/>
      <c r="E219" s="113">
        <v>9170485</v>
      </c>
    </row>
    <row r="220" spans="2:5" x14ac:dyDescent="0.3">
      <c r="B220" s="43"/>
      <c r="C220" s="85" t="s">
        <v>214</v>
      </c>
      <c r="D220" s="143"/>
      <c r="E220" s="113">
        <v>7434494</v>
      </c>
    </row>
    <row r="221" spans="2:5" x14ac:dyDescent="0.3">
      <c r="B221" s="43"/>
      <c r="C221" s="85" t="s">
        <v>215</v>
      </c>
      <c r="D221" s="143"/>
      <c r="E221" s="113">
        <v>401066</v>
      </c>
    </row>
    <row r="222" spans="2:5" x14ac:dyDescent="0.3">
      <c r="B222" s="43"/>
      <c r="C222" s="85" t="s">
        <v>216</v>
      </c>
      <c r="D222" s="143"/>
      <c r="E222" s="113">
        <v>814011</v>
      </c>
    </row>
    <row r="223" spans="2:5" x14ac:dyDescent="0.3">
      <c r="B223" s="43"/>
      <c r="C223" s="131" t="s">
        <v>233</v>
      </c>
      <c r="D223" s="132"/>
      <c r="E223" s="113">
        <f>SUM(E212:E222)</f>
        <v>22150822</v>
      </c>
    </row>
    <row r="224" spans="2:5" x14ac:dyDescent="0.3">
      <c r="B224" s="43"/>
      <c r="C224" s="160"/>
      <c r="D224" s="161"/>
      <c r="E224" s="162"/>
    </row>
    <row r="225" spans="2:5" x14ac:dyDescent="0.3">
      <c r="B225" s="43"/>
      <c r="C225" s="157" t="s">
        <v>234</v>
      </c>
      <c r="D225" s="158"/>
      <c r="E225" s="159"/>
    </row>
    <row r="226" spans="2:5" x14ac:dyDescent="0.3">
      <c r="B226" s="43"/>
      <c r="C226" s="85" t="s">
        <v>232</v>
      </c>
      <c r="D226" s="118"/>
      <c r="E226" s="113">
        <f>SUM(D227:D231)</f>
        <v>422789</v>
      </c>
    </row>
    <row r="227" spans="2:5" x14ac:dyDescent="0.3">
      <c r="B227" s="43"/>
      <c r="C227" s="112" t="s">
        <v>228</v>
      </c>
      <c r="D227" s="142">
        <v>3497</v>
      </c>
      <c r="E227" s="113"/>
    </row>
    <row r="228" spans="2:5" x14ac:dyDescent="0.3">
      <c r="B228" s="43"/>
      <c r="C228" s="112" t="s">
        <v>229</v>
      </c>
      <c r="D228" s="142">
        <v>0</v>
      </c>
      <c r="E228" s="113"/>
    </row>
    <row r="229" spans="2:5" x14ac:dyDescent="0.3">
      <c r="B229" s="43"/>
      <c r="C229" s="112" t="s">
        <v>243</v>
      </c>
      <c r="D229" s="142">
        <v>412131</v>
      </c>
      <c r="E229" s="113"/>
    </row>
    <row r="230" spans="2:5" x14ac:dyDescent="0.3">
      <c r="B230" s="43"/>
      <c r="C230" s="112" t="s">
        <v>230</v>
      </c>
      <c r="D230" s="142">
        <v>6826</v>
      </c>
      <c r="E230" s="113"/>
    </row>
    <row r="231" spans="2:5" x14ac:dyDescent="0.3">
      <c r="B231" s="43"/>
      <c r="C231" s="112" t="s">
        <v>231</v>
      </c>
      <c r="D231" s="143">
        <v>335</v>
      </c>
      <c r="E231" s="113"/>
    </row>
    <row r="232" spans="2:5" x14ac:dyDescent="0.3">
      <c r="B232" s="43"/>
      <c r="C232" s="85"/>
      <c r="D232" s="119"/>
      <c r="E232" s="113"/>
    </row>
    <row r="233" spans="2:5" x14ac:dyDescent="0.3">
      <c r="B233" s="43"/>
      <c r="C233" s="85" t="s">
        <v>213</v>
      </c>
      <c r="D233" s="143"/>
      <c r="E233" s="113">
        <v>411500</v>
      </c>
    </row>
    <row r="234" spans="2:5" x14ac:dyDescent="0.3">
      <c r="B234" s="43"/>
      <c r="C234" s="85" t="s">
        <v>214</v>
      </c>
      <c r="D234" s="143"/>
      <c r="E234" s="113">
        <v>212571</v>
      </c>
    </row>
    <row r="235" spans="2:5" x14ac:dyDescent="0.3">
      <c r="B235" s="43"/>
      <c r="C235" s="85" t="s">
        <v>215</v>
      </c>
      <c r="D235" s="143"/>
      <c r="E235" s="113">
        <v>25301</v>
      </c>
    </row>
    <row r="236" spans="2:5" x14ac:dyDescent="0.3">
      <c r="B236" s="43"/>
      <c r="C236" s="85" t="s">
        <v>216</v>
      </c>
      <c r="D236" s="143"/>
      <c r="E236" s="113">
        <v>366</v>
      </c>
    </row>
    <row r="237" spans="2:5" x14ac:dyDescent="0.3">
      <c r="B237" s="43"/>
      <c r="C237" s="131" t="s">
        <v>233</v>
      </c>
      <c r="D237" s="132"/>
      <c r="E237" s="113">
        <f>SUM(E226:E236)</f>
        <v>1072527</v>
      </c>
    </row>
    <row r="238" spans="2:5" x14ac:dyDescent="0.3">
      <c r="B238" s="43"/>
      <c r="C238" s="160"/>
      <c r="D238" s="161"/>
      <c r="E238" s="162"/>
    </row>
    <row r="239" spans="2:5" x14ac:dyDescent="0.3">
      <c r="B239" s="43"/>
      <c r="C239" s="157" t="s">
        <v>235</v>
      </c>
      <c r="D239" s="158"/>
      <c r="E239" s="159"/>
    </row>
    <row r="240" spans="2:5" x14ac:dyDescent="0.3">
      <c r="B240" s="43"/>
      <c r="C240" s="85" t="s">
        <v>232</v>
      </c>
      <c r="D240" s="118"/>
      <c r="E240" s="113">
        <f>SUM(D241:D245)</f>
        <v>1151395</v>
      </c>
    </row>
    <row r="241" spans="2:5" x14ac:dyDescent="0.3">
      <c r="B241" s="43"/>
      <c r="C241" s="112" t="s">
        <v>228</v>
      </c>
      <c r="D241" s="142">
        <v>283488</v>
      </c>
      <c r="E241" s="113"/>
    </row>
    <row r="242" spans="2:5" x14ac:dyDescent="0.3">
      <c r="B242" s="43"/>
      <c r="C242" s="112" t="s">
        <v>229</v>
      </c>
      <c r="D242" s="142">
        <v>9451</v>
      </c>
      <c r="E242" s="113"/>
    </row>
    <row r="243" spans="2:5" x14ac:dyDescent="0.3">
      <c r="B243" s="43"/>
      <c r="C243" s="112" t="s">
        <v>243</v>
      </c>
      <c r="D243" s="142">
        <v>624238</v>
      </c>
      <c r="E243" s="113"/>
    </row>
    <row r="244" spans="2:5" x14ac:dyDescent="0.3">
      <c r="B244" s="43"/>
      <c r="C244" s="112" t="s">
        <v>230</v>
      </c>
      <c r="D244" s="142">
        <v>173727</v>
      </c>
      <c r="E244" s="113"/>
    </row>
    <row r="245" spans="2:5" x14ac:dyDescent="0.3">
      <c r="B245" s="43"/>
      <c r="C245" s="112" t="s">
        <v>231</v>
      </c>
      <c r="D245" s="143">
        <v>60491</v>
      </c>
      <c r="E245" s="113"/>
    </row>
    <row r="246" spans="2:5" x14ac:dyDescent="0.3">
      <c r="B246" s="43"/>
      <c r="C246" s="85"/>
      <c r="D246" s="119"/>
      <c r="E246" s="113"/>
    </row>
    <row r="247" spans="2:5" x14ac:dyDescent="0.3">
      <c r="B247" s="43"/>
      <c r="C247" s="85" t="s">
        <v>213</v>
      </c>
      <c r="D247" s="143"/>
      <c r="E247" s="113">
        <v>509005</v>
      </c>
    </row>
    <row r="248" spans="2:5" x14ac:dyDescent="0.3">
      <c r="B248" s="43"/>
      <c r="C248" s="85" t="s">
        <v>214</v>
      </c>
      <c r="D248" s="143"/>
      <c r="E248" s="113">
        <v>1087296</v>
      </c>
    </row>
    <row r="249" spans="2:5" x14ac:dyDescent="0.3">
      <c r="B249" s="43"/>
      <c r="C249" s="85" t="s">
        <v>215</v>
      </c>
      <c r="D249" s="143"/>
      <c r="E249" s="113">
        <v>182212</v>
      </c>
    </row>
    <row r="250" spans="2:5" x14ac:dyDescent="0.3">
      <c r="B250" s="43"/>
      <c r="C250" s="85" t="s">
        <v>216</v>
      </c>
      <c r="D250" s="143"/>
      <c r="E250" s="113">
        <v>171956</v>
      </c>
    </row>
    <row r="251" spans="2:5" x14ac:dyDescent="0.3">
      <c r="B251" s="43"/>
      <c r="C251" s="131" t="s">
        <v>233</v>
      </c>
      <c r="D251" s="132"/>
      <c r="E251" s="113">
        <f>SUM(E240:E250)</f>
        <v>3101864</v>
      </c>
    </row>
    <row r="252" spans="2:5" x14ac:dyDescent="0.3">
      <c r="B252" s="43"/>
      <c r="C252" s="131" t="s">
        <v>236</v>
      </c>
      <c r="D252" s="132"/>
      <c r="E252" s="113">
        <f>+E223+E237+E251</f>
        <v>26325213</v>
      </c>
    </row>
    <row r="253" spans="2:5" x14ac:dyDescent="0.3">
      <c r="B253" s="43" t="s">
        <v>94</v>
      </c>
      <c r="C253" s="147"/>
      <c r="D253" s="161"/>
      <c r="E253" s="253"/>
    </row>
    <row r="254" spans="2:5" x14ac:dyDescent="0.3">
      <c r="B254" s="43" t="s">
        <v>95</v>
      </c>
      <c r="C254" s="147"/>
      <c r="D254" s="161"/>
      <c r="E254" s="253"/>
    </row>
    <row r="255" spans="2:5" x14ac:dyDescent="0.3">
      <c r="B255" s="43" t="s">
        <v>96</v>
      </c>
      <c r="C255" s="160"/>
      <c r="D255" s="161"/>
      <c r="E255" s="162"/>
    </row>
    <row r="256" spans="2:5" x14ac:dyDescent="0.3">
      <c r="B256" s="43" t="s">
        <v>97</v>
      </c>
      <c r="C256" s="147" t="s">
        <v>237</v>
      </c>
      <c r="D256" s="148"/>
      <c r="E256" s="113"/>
    </row>
    <row r="257" spans="2:5" ht="36" customHeight="1" thickBot="1" x14ac:dyDescent="0.35">
      <c r="B257" s="44" t="s">
        <v>98</v>
      </c>
      <c r="C257" s="165"/>
      <c r="D257" s="166"/>
      <c r="E257" s="167"/>
    </row>
    <row r="258" spans="2:5" ht="12" customHeight="1" thickBot="1" x14ac:dyDescent="0.35">
      <c r="B258" s="45"/>
      <c r="C258" s="242"/>
      <c r="D258" s="243"/>
      <c r="E258" s="244"/>
    </row>
    <row r="259" spans="2:5" ht="30" customHeight="1" thickBot="1" x14ac:dyDescent="0.35">
      <c r="B259" s="204" t="s">
        <v>99</v>
      </c>
      <c r="C259" s="205"/>
      <c r="D259" s="205"/>
      <c r="E259" s="206"/>
    </row>
    <row r="260" spans="2:5" ht="12" customHeight="1" thickBot="1" x14ac:dyDescent="0.35">
      <c r="B260" s="46"/>
      <c r="C260" s="242"/>
      <c r="D260" s="243"/>
      <c r="E260" s="244"/>
    </row>
    <row r="261" spans="2:5" x14ac:dyDescent="0.3">
      <c r="B261" s="38"/>
      <c r="C261" s="245"/>
      <c r="D261" s="246"/>
      <c r="E261" s="247"/>
    </row>
    <row r="262" spans="2:5" x14ac:dyDescent="0.3">
      <c r="B262" s="36" t="s">
        <v>100</v>
      </c>
      <c r="C262" s="160"/>
      <c r="D262" s="161"/>
      <c r="E262" s="162"/>
    </row>
    <row r="263" spans="2:5" ht="11.4" x14ac:dyDescent="0.3">
      <c r="B263" s="39" t="s">
        <v>101</v>
      </c>
      <c r="C263" s="149" t="s">
        <v>238</v>
      </c>
      <c r="D263" s="150"/>
      <c r="E263" s="113">
        <v>127007553.77</v>
      </c>
    </row>
    <row r="264" spans="2:5" x14ac:dyDescent="0.3">
      <c r="B264" s="36"/>
      <c r="C264" s="149" t="s">
        <v>239</v>
      </c>
      <c r="D264" s="150"/>
      <c r="E264" s="113">
        <v>-7186614.6200000001</v>
      </c>
    </row>
    <row r="265" spans="2:5" x14ac:dyDescent="0.3">
      <c r="B265" s="36"/>
      <c r="C265" s="149" t="s">
        <v>240</v>
      </c>
      <c r="D265" s="150"/>
      <c r="E265" s="113">
        <v>134526.92000000001</v>
      </c>
    </row>
    <row r="266" spans="2:5" x14ac:dyDescent="0.3">
      <c r="B266" s="36"/>
      <c r="C266" s="149" t="s">
        <v>241</v>
      </c>
      <c r="D266" s="150"/>
      <c r="E266" s="113">
        <v>0</v>
      </c>
    </row>
    <row r="267" spans="2:5" ht="11.4" x14ac:dyDescent="0.3">
      <c r="B267" s="39"/>
      <c r="C267" s="151" t="s">
        <v>188</v>
      </c>
      <c r="D267" s="152"/>
      <c r="E267" s="113">
        <f>+E263+E264+E265+E266</f>
        <v>119955466.06999999</v>
      </c>
    </row>
    <row r="268" spans="2:5" x14ac:dyDescent="0.3">
      <c r="B268" s="36" t="s">
        <v>102</v>
      </c>
      <c r="C268" s="160"/>
      <c r="D268" s="161"/>
      <c r="E268" s="162"/>
    </row>
    <row r="269" spans="2:5" ht="23.4" thickBot="1" x14ac:dyDescent="0.35">
      <c r="B269" s="40" t="s">
        <v>103</v>
      </c>
      <c r="C269" s="239"/>
      <c r="D269" s="240"/>
      <c r="E269" s="241"/>
    </row>
    <row r="270" spans="2:5" thickBot="1" x14ac:dyDescent="0.35">
      <c r="B270" s="37"/>
      <c r="C270" s="242"/>
      <c r="D270" s="243"/>
      <c r="E270" s="244"/>
    </row>
    <row r="271" spans="2:5" ht="30" customHeight="1" thickBot="1" x14ac:dyDescent="0.35">
      <c r="B271" s="204" t="s">
        <v>104</v>
      </c>
      <c r="C271" s="205"/>
      <c r="D271" s="205"/>
      <c r="E271" s="206"/>
    </row>
    <row r="272" spans="2:5" ht="30" customHeight="1" thickBot="1" x14ac:dyDescent="0.35">
      <c r="B272" s="270" t="s">
        <v>4</v>
      </c>
      <c r="C272" s="271"/>
      <c r="D272" s="271"/>
      <c r="E272" s="272"/>
    </row>
    <row r="273" spans="2:5" ht="36" customHeight="1" thickBot="1" x14ac:dyDescent="0.35">
      <c r="B273" s="47" t="s">
        <v>105</v>
      </c>
      <c r="C273" s="48" t="s">
        <v>251</v>
      </c>
      <c r="D273" s="49" t="s">
        <v>242</v>
      </c>
      <c r="E273" s="48" t="s">
        <v>252</v>
      </c>
    </row>
    <row r="274" spans="2:5" ht="30" customHeight="1" thickBot="1" x14ac:dyDescent="0.25">
      <c r="B274" s="50" t="s">
        <v>106</v>
      </c>
      <c r="C274" s="77">
        <v>16485.75</v>
      </c>
      <c r="D274" s="78">
        <f>+C274-E274</f>
        <v>15869.2</v>
      </c>
      <c r="E274" s="77">
        <v>616.54999999999995</v>
      </c>
    </row>
    <row r="275" spans="2:5" thickBot="1" x14ac:dyDescent="0.25">
      <c r="B275" s="51" t="s">
        <v>107</v>
      </c>
      <c r="C275" s="79">
        <v>5202945.82</v>
      </c>
      <c r="D275" s="78">
        <v>5187308.8499999996</v>
      </c>
      <c r="E275" s="79">
        <v>5187308.8499999996</v>
      </c>
    </row>
    <row r="276" spans="2:5" thickBot="1" x14ac:dyDescent="0.25">
      <c r="B276" s="50" t="s">
        <v>108</v>
      </c>
      <c r="C276" s="77">
        <v>0</v>
      </c>
      <c r="D276" s="78">
        <f t="shared" ref="D276:D279" si="0">+C276-E276</f>
        <v>0</v>
      </c>
      <c r="E276" s="77">
        <v>0</v>
      </c>
    </row>
    <row r="277" spans="2:5" thickBot="1" x14ac:dyDescent="0.25">
      <c r="B277" s="51" t="s">
        <v>109</v>
      </c>
      <c r="C277" s="79">
        <v>32982831.239999998</v>
      </c>
      <c r="D277" s="78">
        <f t="shared" si="0"/>
        <v>1997833.2199999988</v>
      </c>
      <c r="E277" s="79">
        <v>30984998.02</v>
      </c>
    </row>
    <row r="278" spans="2:5" thickBot="1" x14ac:dyDescent="0.25">
      <c r="B278" s="50" t="s">
        <v>110</v>
      </c>
      <c r="C278" s="77">
        <v>0</v>
      </c>
      <c r="D278" s="78">
        <f t="shared" si="0"/>
        <v>0</v>
      </c>
      <c r="E278" s="77">
        <v>0</v>
      </c>
    </row>
    <row r="279" spans="2:5" thickBot="1" x14ac:dyDescent="0.25">
      <c r="B279" s="51" t="s">
        <v>111</v>
      </c>
      <c r="C279" s="79">
        <v>154572.32999999999</v>
      </c>
      <c r="D279" s="78">
        <f t="shared" si="0"/>
        <v>0</v>
      </c>
      <c r="E279" s="79">
        <v>154572.32999999999</v>
      </c>
    </row>
    <row r="280" spans="2:5" ht="12.6" thickBot="1" x14ac:dyDescent="0.3">
      <c r="B280" s="52" t="s">
        <v>112</v>
      </c>
      <c r="C280" s="77">
        <f>SUM(C274:C279)</f>
        <v>38356835.140000001</v>
      </c>
      <c r="D280" s="78"/>
      <c r="E280" s="77">
        <f>SUM(E274:E279)</f>
        <v>36327495.75</v>
      </c>
    </row>
    <row r="281" spans="2:5" x14ac:dyDescent="0.25">
      <c r="B281" s="53"/>
      <c r="C281" s="273"/>
      <c r="D281" s="274"/>
      <c r="E281" s="275"/>
    </row>
    <row r="282" spans="2:5" ht="24" x14ac:dyDescent="0.3">
      <c r="B282" s="54" t="s">
        <v>113</v>
      </c>
      <c r="C282" s="276"/>
      <c r="D282" s="260"/>
      <c r="E282" s="277"/>
    </row>
    <row r="283" spans="2:5" ht="34.200000000000003" x14ac:dyDescent="0.3">
      <c r="B283" s="55" t="s">
        <v>114</v>
      </c>
      <c r="C283" s="276"/>
      <c r="D283" s="260"/>
      <c r="E283" s="277"/>
    </row>
    <row r="284" spans="2:5" x14ac:dyDescent="0.3">
      <c r="B284" s="56" t="s">
        <v>115</v>
      </c>
      <c r="C284" s="276"/>
      <c r="D284" s="260"/>
      <c r="E284" s="277"/>
    </row>
    <row r="285" spans="2:5" x14ac:dyDescent="0.3">
      <c r="B285" s="56" t="s">
        <v>116</v>
      </c>
      <c r="C285" s="276"/>
      <c r="D285" s="260"/>
      <c r="E285" s="277"/>
    </row>
    <row r="286" spans="2:5" ht="23.4" thickBot="1" x14ac:dyDescent="0.35">
      <c r="B286" s="57" t="s">
        <v>117</v>
      </c>
      <c r="C286" s="254"/>
      <c r="D286" s="255"/>
      <c r="E286" s="256"/>
    </row>
    <row r="287" spans="2:5" ht="11.4" x14ac:dyDescent="0.3">
      <c r="B287" s="58"/>
      <c r="C287" s="257"/>
      <c r="D287" s="258"/>
      <c r="E287" s="259"/>
    </row>
    <row r="288" spans="2:5" ht="36" x14ac:dyDescent="0.3">
      <c r="B288" s="54" t="s">
        <v>118</v>
      </c>
      <c r="C288" s="260"/>
      <c r="D288" s="261"/>
      <c r="E288" s="262"/>
    </row>
    <row r="289" spans="2:5" ht="23.4" thickBot="1" x14ac:dyDescent="0.35">
      <c r="B289" s="57" t="s">
        <v>119</v>
      </c>
      <c r="C289" s="255"/>
      <c r="D289" s="263"/>
      <c r="E289" s="264"/>
    </row>
    <row r="290" spans="2:5" ht="24" customHeight="1" thickBot="1" x14ac:dyDescent="0.35">
      <c r="B290" s="59" t="s">
        <v>120</v>
      </c>
      <c r="C290" s="66">
        <v>2024</v>
      </c>
      <c r="D290" s="120"/>
      <c r="E290" s="99">
        <v>2023</v>
      </c>
    </row>
    <row r="291" spans="2:5" ht="12" customHeight="1" x14ac:dyDescent="0.3">
      <c r="B291" s="60" t="s">
        <v>121</v>
      </c>
      <c r="C291" s="73"/>
      <c r="D291" s="121"/>
      <c r="E291" s="100"/>
    </row>
    <row r="292" spans="2:5" ht="11.4" x14ac:dyDescent="0.2">
      <c r="B292" s="61" t="s">
        <v>122</v>
      </c>
      <c r="C292" s="74"/>
      <c r="D292" s="122"/>
      <c r="E292" s="101"/>
    </row>
    <row r="293" spans="2:5" ht="11.4" x14ac:dyDescent="0.2">
      <c r="B293" s="61" t="s">
        <v>123</v>
      </c>
      <c r="C293" s="75"/>
      <c r="D293" s="123"/>
      <c r="E293" s="102"/>
    </row>
    <row r="294" spans="2:5" ht="11.4" x14ac:dyDescent="0.2">
      <c r="B294" s="61" t="s">
        <v>124</v>
      </c>
      <c r="C294" s="75"/>
      <c r="D294" s="123"/>
      <c r="E294" s="102"/>
    </row>
    <row r="295" spans="2:5" ht="11.4" x14ac:dyDescent="0.2">
      <c r="B295" s="61" t="s">
        <v>125</v>
      </c>
      <c r="C295" s="75"/>
      <c r="D295" s="123"/>
      <c r="E295" s="102"/>
    </row>
    <row r="296" spans="2:5" ht="11.4" x14ac:dyDescent="0.2">
      <c r="B296" s="61" t="s">
        <v>126</v>
      </c>
      <c r="C296" s="75"/>
      <c r="D296" s="123"/>
      <c r="E296" s="102"/>
    </row>
    <row r="297" spans="2:5" ht="11.4" x14ac:dyDescent="0.2">
      <c r="B297" s="61" t="s">
        <v>127</v>
      </c>
      <c r="C297" s="75"/>
      <c r="D297" s="123"/>
      <c r="E297" s="102"/>
    </row>
    <row r="298" spans="2:5" thickBot="1" x14ac:dyDescent="0.25">
      <c r="B298" s="62" t="s">
        <v>128</v>
      </c>
      <c r="C298" s="76"/>
      <c r="D298" s="124"/>
      <c r="E298" s="103"/>
    </row>
    <row r="299" spans="2:5" ht="15.75" customHeight="1" thickBot="1" x14ac:dyDescent="0.35">
      <c r="B299" s="265" t="s">
        <v>129</v>
      </c>
      <c r="C299" s="243"/>
      <c r="D299" s="243"/>
      <c r="E299" s="266"/>
    </row>
    <row r="300" spans="2:5" ht="12.6" thickBot="1" x14ac:dyDescent="0.35">
      <c r="B300" s="37"/>
      <c r="C300" s="68"/>
      <c r="D300" s="68"/>
      <c r="E300" s="104"/>
    </row>
    <row r="301" spans="2:5" ht="36.75" customHeight="1" thickBot="1" x14ac:dyDescent="0.35">
      <c r="B301" s="267" t="s">
        <v>130</v>
      </c>
      <c r="C301" s="268"/>
      <c r="D301" s="268"/>
      <c r="E301" s="269"/>
    </row>
    <row r="302" spans="2:5" ht="15" customHeight="1" x14ac:dyDescent="0.3">
      <c r="B302" s="282" t="s">
        <v>180</v>
      </c>
      <c r="C302" s="283"/>
      <c r="D302" s="283"/>
      <c r="E302" s="284"/>
    </row>
    <row r="303" spans="2:5" ht="24" customHeight="1" x14ac:dyDescent="0.3">
      <c r="B303" s="285" t="s">
        <v>131</v>
      </c>
      <c r="C303" s="286"/>
      <c r="D303" s="286"/>
      <c r="E303" s="287"/>
    </row>
    <row r="304" spans="2:5" x14ac:dyDescent="0.3">
      <c r="B304" s="288" t="s">
        <v>254</v>
      </c>
      <c r="C304" s="289"/>
      <c r="D304" s="289"/>
      <c r="E304" s="290"/>
    </row>
    <row r="305" spans="2:5" ht="15.75" customHeight="1" thickBot="1" x14ac:dyDescent="0.35">
      <c r="B305" s="291" t="s">
        <v>132</v>
      </c>
      <c r="C305" s="292"/>
      <c r="D305" s="292"/>
      <c r="E305" s="293"/>
    </row>
    <row r="306" spans="2:5" ht="30" customHeight="1" thickBot="1" x14ac:dyDescent="0.35">
      <c r="B306" s="294" t="s">
        <v>133</v>
      </c>
      <c r="C306" s="295"/>
      <c r="D306" s="86"/>
      <c r="E306" s="82">
        <v>25573484.940000001</v>
      </c>
    </row>
    <row r="307" spans="2:5" ht="12" customHeight="1" x14ac:dyDescent="0.3">
      <c r="B307" s="296"/>
      <c r="C307" s="297"/>
      <c r="D307" s="87"/>
      <c r="E307" s="105"/>
    </row>
    <row r="308" spans="2:5" ht="12" customHeight="1" x14ac:dyDescent="0.3">
      <c r="B308" s="278" t="s">
        <v>134</v>
      </c>
      <c r="C308" s="279"/>
      <c r="D308" s="125"/>
      <c r="E308" s="133">
        <f>SUM(E309:E314)</f>
        <v>2496087.1800000002</v>
      </c>
    </row>
    <row r="309" spans="2:5" ht="12" customHeight="1" x14ac:dyDescent="0.3">
      <c r="B309" s="280" t="s">
        <v>135</v>
      </c>
      <c r="C309" s="281"/>
      <c r="D309" s="126"/>
      <c r="E309" s="133">
        <v>0</v>
      </c>
    </row>
    <row r="310" spans="2:5" ht="12" customHeight="1" x14ac:dyDescent="0.3">
      <c r="B310" s="280" t="s">
        <v>136</v>
      </c>
      <c r="C310" s="281"/>
      <c r="D310" s="126"/>
      <c r="E310" s="134">
        <v>0</v>
      </c>
    </row>
    <row r="311" spans="2:5" ht="12" customHeight="1" x14ac:dyDescent="0.3">
      <c r="B311" s="280" t="s">
        <v>137</v>
      </c>
      <c r="C311" s="281"/>
      <c r="D311" s="126"/>
      <c r="E311" s="134">
        <v>0</v>
      </c>
    </row>
    <row r="312" spans="2:5" ht="12" customHeight="1" x14ac:dyDescent="0.3">
      <c r="B312" s="280" t="s">
        <v>138</v>
      </c>
      <c r="C312" s="281"/>
      <c r="D312" s="126"/>
      <c r="E312" s="134">
        <v>0</v>
      </c>
    </row>
    <row r="313" spans="2:5" ht="12" customHeight="1" x14ac:dyDescent="0.3">
      <c r="B313" s="280" t="s">
        <v>139</v>
      </c>
      <c r="C313" s="281"/>
      <c r="D313" s="126"/>
      <c r="E313" s="134">
        <v>1606932.25</v>
      </c>
    </row>
    <row r="314" spans="2:5" ht="12" customHeight="1" thickBot="1" x14ac:dyDescent="0.35">
      <c r="B314" s="314" t="s">
        <v>140</v>
      </c>
      <c r="C314" s="315"/>
      <c r="D314" s="127"/>
      <c r="E314" s="135">
        <v>889154.93</v>
      </c>
    </row>
    <row r="315" spans="2:5" ht="12" customHeight="1" x14ac:dyDescent="0.3">
      <c r="B315" s="316"/>
      <c r="C315" s="317"/>
      <c r="D315" s="128"/>
      <c r="E315" s="108"/>
    </row>
    <row r="316" spans="2:5" ht="12" customHeight="1" x14ac:dyDescent="0.3">
      <c r="B316" s="278" t="s">
        <v>141</v>
      </c>
      <c r="C316" s="279"/>
      <c r="D316" s="125"/>
      <c r="E316" s="106">
        <f>SUM(E317:E319)</f>
        <v>0</v>
      </c>
    </row>
    <row r="317" spans="2:5" ht="12" customHeight="1" x14ac:dyDescent="0.3">
      <c r="B317" s="280" t="s">
        <v>142</v>
      </c>
      <c r="C317" s="281"/>
      <c r="D317" s="126"/>
      <c r="E317" s="107">
        <v>0</v>
      </c>
    </row>
    <row r="318" spans="2:5" ht="12" customHeight="1" x14ac:dyDescent="0.3">
      <c r="B318" s="280" t="s">
        <v>143</v>
      </c>
      <c r="C318" s="281"/>
      <c r="D318" s="126"/>
      <c r="E318" s="107">
        <v>0</v>
      </c>
    </row>
    <row r="319" spans="2:5" ht="12" customHeight="1" x14ac:dyDescent="0.3">
      <c r="B319" s="280" t="s">
        <v>144</v>
      </c>
      <c r="C319" s="281"/>
      <c r="D319" s="126"/>
      <c r="E319" s="107">
        <v>0</v>
      </c>
    </row>
    <row r="320" spans="2:5" ht="12" customHeight="1" thickBot="1" x14ac:dyDescent="0.35">
      <c r="B320" s="63"/>
      <c r="C320" s="69"/>
      <c r="D320" s="69"/>
      <c r="E320" s="109"/>
    </row>
    <row r="321" spans="2:5" ht="12" customHeight="1" thickBot="1" x14ac:dyDescent="0.35">
      <c r="B321" s="298" t="s">
        <v>145</v>
      </c>
      <c r="C321" s="299"/>
      <c r="D321" s="88"/>
      <c r="E321" s="83">
        <f>+E308+E306-E316</f>
        <v>28069572.120000001</v>
      </c>
    </row>
    <row r="322" spans="2:5" ht="12" customHeight="1" thickBot="1" x14ac:dyDescent="0.35">
      <c r="B322" s="64"/>
      <c r="C322" s="70"/>
      <c r="D322" s="70"/>
      <c r="E322" s="110"/>
    </row>
    <row r="323" spans="2:5" ht="15" customHeight="1" x14ac:dyDescent="0.3">
      <c r="B323" s="300" t="s">
        <v>180</v>
      </c>
      <c r="C323" s="301"/>
      <c r="D323" s="301"/>
      <c r="E323" s="302"/>
    </row>
    <row r="324" spans="2:5" ht="24" customHeight="1" x14ac:dyDescent="0.3">
      <c r="B324" s="303" t="s">
        <v>146</v>
      </c>
      <c r="C324" s="304"/>
      <c r="D324" s="304"/>
      <c r="E324" s="305"/>
    </row>
    <row r="325" spans="2:5" x14ac:dyDescent="0.3">
      <c r="B325" s="306" t="s">
        <v>254</v>
      </c>
      <c r="C325" s="307"/>
      <c r="D325" s="307"/>
      <c r="E325" s="308"/>
    </row>
    <row r="326" spans="2:5" ht="15.75" customHeight="1" thickBot="1" x14ac:dyDescent="0.35">
      <c r="B326" s="309" t="s">
        <v>132</v>
      </c>
      <c r="C326" s="310"/>
      <c r="D326" s="310"/>
      <c r="E326" s="311"/>
    </row>
    <row r="327" spans="2:5" ht="30" customHeight="1" thickBot="1" x14ac:dyDescent="0.35">
      <c r="B327" s="312" t="s">
        <v>147</v>
      </c>
      <c r="C327" s="313"/>
      <c r="D327" s="129"/>
      <c r="E327" s="84">
        <v>26453368.949999999</v>
      </c>
    </row>
    <row r="328" spans="2:5" ht="12" customHeight="1" x14ac:dyDescent="0.3">
      <c r="B328" s="320"/>
      <c r="C328" s="321"/>
      <c r="D328" s="130"/>
      <c r="E328" s="139"/>
    </row>
    <row r="329" spans="2:5" ht="12" customHeight="1" x14ac:dyDescent="0.3">
      <c r="B329" s="322" t="s">
        <v>148</v>
      </c>
      <c r="C329" s="323"/>
      <c r="D329" s="90"/>
      <c r="E329" s="137">
        <f>SUM(E330:E350)</f>
        <v>128156</v>
      </c>
    </row>
    <row r="330" spans="2:5" ht="12" customHeight="1" x14ac:dyDescent="0.3">
      <c r="B330" s="324" t="s">
        <v>149</v>
      </c>
      <c r="C330" s="325"/>
      <c r="D330" s="91"/>
      <c r="E330" s="137">
        <v>0</v>
      </c>
    </row>
    <row r="331" spans="2:5" ht="12" customHeight="1" x14ac:dyDescent="0.3">
      <c r="B331" s="318" t="s">
        <v>150</v>
      </c>
      <c r="C331" s="319"/>
      <c r="D331" s="89"/>
      <c r="E331" s="137">
        <v>0</v>
      </c>
    </row>
    <row r="332" spans="2:5" ht="12" customHeight="1" x14ac:dyDescent="0.3">
      <c r="B332" s="318" t="s">
        <v>151</v>
      </c>
      <c r="C332" s="319"/>
      <c r="D332" s="89"/>
      <c r="E332" s="137">
        <v>15080</v>
      </c>
    </row>
    <row r="333" spans="2:5" ht="12" customHeight="1" x14ac:dyDescent="0.3">
      <c r="B333" s="324" t="s">
        <v>152</v>
      </c>
      <c r="C333" s="325"/>
      <c r="D333" s="91"/>
      <c r="E333" s="137">
        <v>113076</v>
      </c>
    </row>
    <row r="334" spans="2:5" ht="12" customHeight="1" x14ac:dyDescent="0.3">
      <c r="B334" s="318" t="s">
        <v>153</v>
      </c>
      <c r="C334" s="319"/>
      <c r="D334" s="89"/>
      <c r="E334" s="137">
        <v>0</v>
      </c>
    </row>
    <row r="335" spans="2:5" ht="12" customHeight="1" x14ac:dyDescent="0.3">
      <c r="B335" s="318" t="s">
        <v>154</v>
      </c>
      <c r="C335" s="319"/>
      <c r="D335" s="89"/>
      <c r="E335" s="137">
        <v>0</v>
      </c>
    </row>
    <row r="336" spans="2:5" ht="12" customHeight="1" x14ac:dyDescent="0.3">
      <c r="B336" s="318" t="s">
        <v>155</v>
      </c>
      <c r="C336" s="319"/>
      <c r="D336" s="89"/>
      <c r="E336" s="137">
        <v>0</v>
      </c>
    </row>
    <row r="337" spans="2:5" ht="12" customHeight="1" x14ac:dyDescent="0.3">
      <c r="B337" s="318" t="s">
        <v>156</v>
      </c>
      <c r="C337" s="319"/>
      <c r="D337" s="89"/>
      <c r="E337" s="137">
        <v>0</v>
      </c>
    </row>
    <row r="338" spans="2:5" ht="12" customHeight="1" x14ac:dyDescent="0.3">
      <c r="B338" s="318" t="s">
        <v>157</v>
      </c>
      <c r="C338" s="319"/>
      <c r="D338" s="89"/>
      <c r="E338" s="137">
        <v>0</v>
      </c>
    </row>
    <row r="339" spans="2:5" ht="12" customHeight="1" x14ac:dyDescent="0.3">
      <c r="B339" s="318" t="s">
        <v>158</v>
      </c>
      <c r="C339" s="319"/>
      <c r="D339" s="89"/>
      <c r="E339" s="137">
        <v>0</v>
      </c>
    </row>
    <row r="340" spans="2:5" ht="12" customHeight="1" x14ac:dyDescent="0.3">
      <c r="B340" s="318" t="s">
        <v>159</v>
      </c>
      <c r="C340" s="319"/>
      <c r="D340" s="89"/>
      <c r="E340" s="137">
        <v>0</v>
      </c>
    </row>
    <row r="341" spans="2:5" ht="12" customHeight="1" x14ac:dyDescent="0.3">
      <c r="B341" s="318" t="s">
        <v>160</v>
      </c>
      <c r="C341" s="319"/>
      <c r="D341" s="89"/>
      <c r="E341" s="137">
        <v>0</v>
      </c>
    </row>
    <row r="342" spans="2:5" ht="12" customHeight="1" x14ac:dyDescent="0.3">
      <c r="B342" s="318" t="s">
        <v>161</v>
      </c>
      <c r="C342" s="319"/>
      <c r="D342" s="89"/>
      <c r="E342" s="137">
        <v>0</v>
      </c>
    </row>
    <row r="343" spans="2:5" ht="12" customHeight="1" x14ac:dyDescent="0.3">
      <c r="B343" s="318" t="s">
        <v>162</v>
      </c>
      <c r="C343" s="319"/>
      <c r="D343" s="89"/>
      <c r="E343" s="137">
        <v>0</v>
      </c>
    </row>
    <row r="344" spans="2:5" ht="12" customHeight="1" x14ac:dyDescent="0.3">
      <c r="B344" s="318" t="s">
        <v>163</v>
      </c>
      <c r="C344" s="319"/>
      <c r="D344" s="89"/>
      <c r="E344" s="137">
        <v>0</v>
      </c>
    </row>
    <row r="345" spans="2:5" ht="12" customHeight="1" x14ac:dyDescent="0.3">
      <c r="B345" s="318" t="s">
        <v>164</v>
      </c>
      <c r="C345" s="319"/>
      <c r="D345" s="89"/>
      <c r="E345" s="137">
        <v>0</v>
      </c>
    </row>
    <row r="346" spans="2:5" ht="12" customHeight="1" x14ac:dyDescent="0.3">
      <c r="B346" s="318" t="s">
        <v>165</v>
      </c>
      <c r="C346" s="319"/>
      <c r="D346" s="89"/>
      <c r="E346" s="137">
        <v>0</v>
      </c>
    </row>
    <row r="347" spans="2:5" ht="12" customHeight="1" x14ac:dyDescent="0.3">
      <c r="B347" s="318" t="s">
        <v>166</v>
      </c>
      <c r="C347" s="319"/>
      <c r="D347" s="89"/>
      <c r="E347" s="137">
        <v>0</v>
      </c>
    </row>
    <row r="348" spans="2:5" ht="12" customHeight="1" x14ac:dyDescent="0.3">
      <c r="B348" s="318" t="s">
        <v>167</v>
      </c>
      <c r="C348" s="319"/>
      <c r="D348" s="89"/>
      <c r="E348" s="137">
        <v>0</v>
      </c>
    </row>
    <row r="349" spans="2:5" ht="12" customHeight="1" x14ac:dyDescent="0.3">
      <c r="B349" s="318" t="s">
        <v>168</v>
      </c>
      <c r="C349" s="319"/>
      <c r="D349" s="89"/>
      <c r="E349" s="137">
        <v>0</v>
      </c>
    </row>
    <row r="350" spans="2:5" ht="12" customHeight="1" thickBot="1" x14ac:dyDescent="0.35">
      <c r="B350" s="332" t="s">
        <v>169</v>
      </c>
      <c r="C350" s="333"/>
      <c r="D350" s="93"/>
      <c r="E350" s="140">
        <v>0</v>
      </c>
    </row>
    <row r="351" spans="2:5" ht="12" customHeight="1" x14ac:dyDescent="0.3">
      <c r="B351" s="334"/>
      <c r="C351" s="335"/>
      <c r="D351" s="94"/>
      <c r="E351" s="108"/>
    </row>
    <row r="352" spans="2:5" ht="12" customHeight="1" x14ac:dyDescent="0.3">
      <c r="B352" s="322" t="s">
        <v>170</v>
      </c>
      <c r="C352" s="323"/>
      <c r="D352" s="90"/>
      <c r="E352" s="137">
        <f>SUM(E353:E359)</f>
        <v>0</v>
      </c>
    </row>
    <row r="353" spans="2:8" ht="12" customHeight="1" x14ac:dyDescent="0.3">
      <c r="B353" s="318" t="s">
        <v>171</v>
      </c>
      <c r="C353" s="319"/>
      <c r="D353" s="89"/>
      <c r="E353" s="137">
        <v>0</v>
      </c>
    </row>
    <row r="354" spans="2:8" ht="12" customHeight="1" x14ac:dyDescent="0.3">
      <c r="B354" s="318" t="s">
        <v>172</v>
      </c>
      <c r="C354" s="319"/>
      <c r="D354" s="89"/>
      <c r="E354" s="137">
        <v>0</v>
      </c>
    </row>
    <row r="355" spans="2:8" ht="12" customHeight="1" x14ac:dyDescent="0.3">
      <c r="B355" s="318" t="s">
        <v>173</v>
      </c>
      <c r="C355" s="319"/>
      <c r="D355" s="89"/>
      <c r="E355" s="137">
        <v>0</v>
      </c>
    </row>
    <row r="356" spans="2:8" ht="12" customHeight="1" x14ac:dyDescent="0.3">
      <c r="B356" s="318" t="s">
        <v>174</v>
      </c>
      <c r="C356" s="319"/>
      <c r="D356" s="89"/>
      <c r="E356" s="137">
        <v>0</v>
      </c>
    </row>
    <row r="357" spans="2:8" ht="12" customHeight="1" x14ac:dyDescent="0.3">
      <c r="B357" s="318" t="s">
        <v>175</v>
      </c>
      <c r="C357" s="319"/>
      <c r="D357" s="89"/>
      <c r="E357" s="137">
        <v>0</v>
      </c>
    </row>
    <row r="358" spans="2:8" ht="12" customHeight="1" x14ac:dyDescent="0.3">
      <c r="B358" s="318" t="s">
        <v>176</v>
      </c>
      <c r="C358" s="319"/>
      <c r="D358" s="89"/>
      <c r="E358" s="137">
        <v>0</v>
      </c>
    </row>
    <row r="359" spans="2:8" ht="12" customHeight="1" x14ac:dyDescent="0.3">
      <c r="B359" s="318" t="s">
        <v>177</v>
      </c>
      <c r="C359" s="319"/>
      <c r="D359" s="89"/>
      <c r="E359" s="137">
        <v>0</v>
      </c>
    </row>
    <row r="360" spans="2:8" ht="12" customHeight="1" thickBot="1" x14ac:dyDescent="0.35">
      <c r="B360" s="330"/>
      <c r="C360" s="331"/>
      <c r="D360" s="92"/>
      <c r="E360" s="138"/>
    </row>
    <row r="361" spans="2:8" ht="12" customHeight="1" thickBot="1" x14ac:dyDescent="0.35">
      <c r="B361" s="298" t="s">
        <v>178</v>
      </c>
      <c r="C361" s="299"/>
      <c r="D361" s="88"/>
      <c r="E361" s="136">
        <f>+E327-E329+E352</f>
        <v>26325212.949999999</v>
      </c>
    </row>
    <row r="362" spans="2:8" ht="12.6" thickBot="1" x14ac:dyDescent="0.35">
      <c r="B362" s="65"/>
      <c r="C362" s="71"/>
      <c r="D362" s="71"/>
      <c r="E362" s="111"/>
    </row>
    <row r="364" spans="2:8" ht="13.2" x14ac:dyDescent="0.3">
      <c r="B364" s="81"/>
    </row>
    <row r="365" spans="2:8" x14ac:dyDescent="0.2">
      <c r="B365" s="80"/>
    </row>
    <row r="366" spans="2:8" ht="50.4" customHeight="1" x14ac:dyDescent="0.3">
      <c r="B366" s="326"/>
      <c r="C366" s="326"/>
      <c r="D366" s="326"/>
      <c r="E366" s="326"/>
    </row>
    <row r="368" spans="2:8" ht="11.4" x14ac:dyDescent="0.2">
      <c r="B368" s="146"/>
      <c r="C368" s="146"/>
      <c r="D368" s="146"/>
      <c r="E368" s="146"/>
      <c r="G368" s="144"/>
      <c r="H368" s="144"/>
    </row>
    <row r="369" spans="2:8" ht="11.4" x14ac:dyDescent="0.2">
      <c r="B369" s="145" t="s">
        <v>255</v>
      </c>
      <c r="C369" s="145" t="s">
        <v>256</v>
      </c>
      <c r="D369" s="144" t="s">
        <v>257</v>
      </c>
      <c r="G369" s="144"/>
      <c r="H369" s="144"/>
    </row>
    <row r="370" spans="2:8" ht="11.4" x14ac:dyDescent="0.2">
      <c r="B370" s="145" t="s">
        <v>258</v>
      </c>
      <c r="C370" s="145" t="s">
        <v>259</v>
      </c>
      <c r="D370" s="144" t="s">
        <v>260</v>
      </c>
      <c r="G370" s="144"/>
      <c r="H370" s="144"/>
    </row>
    <row r="371" spans="2:8" x14ac:dyDescent="0.2">
      <c r="B371" s="144"/>
      <c r="F371" s="144"/>
      <c r="G371" s="144"/>
      <c r="H371" s="144"/>
    </row>
  </sheetData>
  <sheetProtection formatColumns="0" formatRows="0"/>
  <mergeCells count="295">
    <mergeCell ref="B366:E366"/>
    <mergeCell ref="B2:E2"/>
    <mergeCell ref="B358:C358"/>
    <mergeCell ref="B359:C359"/>
    <mergeCell ref="B360:C360"/>
    <mergeCell ref="B361:C361"/>
    <mergeCell ref="B352:C352"/>
    <mergeCell ref="B353:C353"/>
    <mergeCell ref="B354:C354"/>
    <mergeCell ref="B355:C355"/>
    <mergeCell ref="B356:C356"/>
    <mergeCell ref="B357:C357"/>
    <mergeCell ref="B346:C346"/>
    <mergeCell ref="B347:C347"/>
    <mergeCell ref="B348:C348"/>
    <mergeCell ref="B349:C349"/>
    <mergeCell ref="B350:C350"/>
    <mergeCell ref="B351:C351"/>
    <mergeCell ref="B340:C340"/>
    <mergeCell ref="B341:C341"/>
    <mergeCell ref="B342:C342"/>
    <mergeCell ref="B343:C343"/>
    <mergeCell ref="B344:C344"/>
    <mergeCell ref="B345:C345"/>
    <mergeCell ref="B334:C334"/>
    <mergeCell ref="B335:C335"/>
    <mergeCell ref="B336:C336"/>
    <mergeCell ref="B337:C337"/>
    <mergeCell ref="B338:C338"/>
    <mergeCell ref="B339:C339"/>
    <mergeCell ref="B328:C328"/>
    <mergeCell ref="B329:C329"/>
    <mergeCell ref="B330:C330"/>
    <mergeCell ref="B331:C331"/>
    <mergeCell ref="B332:C332"/>
    <mergeCell ref="B333:C333"/>
    <mergeCell ref="B321:C321"/>
    <mergeCell ref="B323:E323"/>
    <mergeCell ref="B324:E324"/>
    <mergeCell ref="B325:E325"/>
    <mergeCell ref="B326:E326"/>
    <mergeCell ref="B327:C327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302:E302"/>
    <mergeCell ref="B303:E303"/>
    <mergeCell ref="B304:E304"/>
    <mergeCell ref="B305:E305"/>
    <mergeCell ref="B306:C306"/>
    <mergeCell ref="B307:C307"/>
    <mergeCell ref="C286:E286"/>
    <mergeCell ref="C287:E287"/>
    <mergeCell ref="C288:E288"/>
    <mergeCell ref="C289:E289"/>
    <mergeCell ref="B299:E299"/>
    <mergeCell ref="B301:E301"/>
    <mergeCell ref="B272:E272"/>
    <mergeCell ref="C281:E281"/>
    <mergeCell ref="C282:E282"/>
    <mergeCell ref="C283:E283"/>
    <mergeCell ref="C284:E284"/>
    <mergeCell ref="C285:E285"/>
    <mergeCell ref="C262:E262"/>
    <mergeCell ref="C265:D265"/>
    <mergeCell ref="C268:E268"/>
    <mergeCell ref="C269:E269"/>
    <mergeCell ref="C270:E270"/>
    <mergeCell ref="B271:E271"/>
    <mergeCell ref="C257:E257"/>
    <mergeCell ref="C258:E258"/>
    <mergeCell ref="B259:E259"/>
    <mergeCell ref="C260:E260"/>
    <mergeCell ref="C261:E261"/>
    <mergeCell ref="C208:E208"/>
    <mergeCell ref="C209:E209"/>
    <mergeCell ref="C210:E210"/>
    <mergeCell ref="C253:E253"/>
    <mergeCell ref="C254:E254"/>
    <mergeCell ref="C255:E255"/>
    <mergeCell ref="C200:E200"/>
    <mergeCell ref="C201:E201"/>
    <mergeCell ref="C202:E202"/>
    <mergeCell ref="C205:E205"/>
    <mergeCell ref="C206:E206"/>
    <mergeCell ref="C207:E207"/>
    <mergeCell ref="C238:E238"/>
    <mergeCell ref="C239:E239"/>
    <mergeCell ref="C203:D203"/>
    <mergeCell ref="C204:D204"/>
    <mergeCell ref="C194:E194"/>
    <mergeCell ref="C195:E195"/>
    <mergeCell ref="C196:E196"/>
    <mergeCell ref="C197:E197"/>
    <mergeCell ref="C198:E198"/>
    <mergeCell ref="C199:E199"/>
    <mergeCell ref="C186:E186"/>
    <mergeCell ref="C187:E187"/>
    <mergeCell ref="C188:E188"/>
    <mergeCell ref="C191:E191"/>
    <mergeCell ref="C192:E192"/>
    <mergeCell ref="C193:E193"/>
    <mergeCell ref="C180:E180"/>
    <mergeCell ref="C181:E181"/>
    <mergeCell ref="C182:E182"/>
    <mergeCell ref="C183:E183"/>
    <mergeCell ref="C184:E184"/>
    <mergeCell ref="C185:E185"/>
    <mergeCell ref="C174:E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C160:E160"/>
    <mergeCell ref="C163:E163"/>
    <mergeCell ref="C164:E164"/>
    <mergeCell ref="C165:E165"/>
    <mergeCell ref="C166:E166"/>
    <mergeCell ref="C167:E167"/>
    <mergeCell ref="C154:E154"/>
    <mergeCell ref="C155:E155"/>
    <mergeCell ref="C156:E156"/>
    <mergeCell ref="C157:E157"/>
    <mergeCell ref="C158:E158"/>
    <mergeCell ref="C159:E159"/>
    <mergeCell ref="C138:E138"/>
    <mergeCell ref="C139:E139"/>
    <mergeCell ref="C140:E140"/>
    <mergeCell ref="C141:E141"/>
    <mergeCell ref="C142:E142"/>
    <mergeCell ref="C132:E132"/>
    <mergeCell ref="C133:E133"/>
    <mergeCell ref="C134:E134"/>
    <mergeCell ref="C135:E135"/>
    <mergeCell ref="C136:E136"/>
    <mergeCell ref="C137:E137"/>
    <mergeCell ref="C126:E126"/>
    <mergeCell ref="C127:E127"/>
    <mergeCell ref="C128:E128"/>
    <mergeCell ref="C129:E129"/>
    <mergeCell ref="C130:E130"/>
    <mergeCell ref="C131:E131"/>
    <mergeCell ref="C120:E120"/>
    <mergeCell ref="B121:E121"/>
    <mergeCell ref="C122:E122"/>
    <mergeCell ref="C123:E123"/>
    <mergeCell ref="C124:E124"/>
    <mergeCell ref="C125:E125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7:E107"/>
    <mergeCell ref="C96:E96"/>
    <mergeCell ref="C97:E97"/>
    <mergeCell ref="C98:E98"/>
    <mergeCell ref="C99:E99"/>
    <mergeCell ref="C100:E100"/>
    <mergeCell ref="C101:E101"/>
    <mergeCell ref="C91:E91"/>
    <mergeCell ref="C92:E92"/>
    <mergeCell ref="C93:E93"/>
    <mergeCell ref="C94:E94"/>
    <mergeCell ref="C95:E95"/>
    <mergeCell ref="C69:E69"/>
    <mergeCell ref="C84:E84"/>
    <mergeCell ref="C85:E85"/>
    <mergeCell ref="C86:E86"/>
    <mergeCell ref="C87:E87"/>
    <mergeCell ref="C88:E88"/>
    <mergeCell ref="C89:E89"/>
    <mergeCell ref="C76:E76"/>
    <mergeCell ref="C77:E77"/>
    <mergeCell ref="C83:D83"/>
    <mergeCell ref="C82:E82"/>
    <mergeCell ref="C47:E47"/>
    <mergeCell ref="C48:E48"/>
    <mergeCell ref="C10:E10"/>
    <mergeCell ref="C11:E11"/>
    <mergeCell ref="C12:E12"/>
    <mergeCell ref="C36:E36"/>
    <mergeCell ref="C37:E37"/>
    <mergeCell ref="C38:E38"/>
    <mergeCell ref="C28:D28"/>
    <mergeCell ref="C29:D29"/>
    <mergeCell ref="C30:D30"/>
    <mergeCell ref="C31:D31"/>
    <mergeCell ref="C32:D32"/>
    <mergeCell ref="C33:D33"/>
    <mergeCell ref="C34:D34"/>
    <mergeCell ref="C35:D35"/>
    <mergeCell ref="C41:D41"/>
    <mergeCell ref="C42:D42"/>
    <mergeCell ref="C43:D43"/>
    <mergeCell ref="C44:D44"/>
    <mergeCell ref="C17:D17"/>
    <mergeCell ref="B4:E4"/>
    <mergeCell ref="B5:E5"/>
    <mergeCell ref="B6:E6"/>
    <mergeCell ref="B7:E7"/>
    <mergeCell ref="B8:E8"/>
    <mergeCell ref="C9:E9"/>
    <mergeCell ref="C39:E39"/>
    <mergeCell ref="C45:E45"/>
    <mergeCell ref="C46:E46"/>
    <mergeCell ref="C21:E21"/>
    <mergeCell ref="C20:E20"/>
    <mergeCell ref="C40:E40"/>
    <mergeCell ref="C13:D13"/>
    <mergeCell ref="C14:D14"/>
    <mergeCell ref="C15:D15"/>
    <mergeCell ref="C16:D16"/>
    <mergeCell ref="C18:D18"/>
    <mergeCell ref="C19:D19"/>
    <mergeCell ref="C22:D22"/>
    <mergeCell ref="C23:D23"/>
    <mergeCell ref="C24:D24"/>
    <mergeCell ref="C25:D25"/>
    <mergeCell ref="C26:D26"/>
    <mergeCell ref="C27:D27"/>
    <mergeCell ref="C49:E49"/>
    <mergeCell ref="C51:D51"/>
    <mergeCell ref="C78:D78"/>
    <mergeCell ref="C79:D79"/>
    <mergeCell ref="C80:E80"/>
    <mergeCell ref="C81:E81"/>
    <mergeCell ref="C90:D90"/>
    <mergeCell ref="C105:D105"/>
    <mergeCell ref="C106:D106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70:E70"/>
    <mergeCell ref="C71:E71"/>
    <mergeCell ref="C72:E72"/>
    <mergeCell ref="C256:D256"/>
    <mergeCell ref="C263:D263"/>
    <mergeCell ref="C264:D264"/>
    <mergeCell ref="C266:D266"/>
    <mergeCell ref="C267:D267"/>
    <mergeCell ref="B50:B51"/>
    <mergeCell ref="B78:B79"/>
    <mergeCell ref="C211:E211"/>
    <mergeCell ref="C224:E224"/>
    <mergeCell ref="C225:E225"/>
    <mergeCell ref="C50:D50"/>
    <mergeCell ref="C153:D153"/>
    <mergeCell ref="C161:D161"/>
    <mergeCell ref="C162:D162"/>
    <mergeCell ref="C189:D189"/>
    <mergeCell ref="C190:D190"/>
    <mergeCell ref="C73:E73"/>
    <mergeCell ref="C74:E74"/>
    <mergeCell ref="C75:E75"/>
    <mergeCell ref="C64:E64"/>
    <mergeCell ref="C65:E65"/>
    <mergeCell ref="C66:E66"/>
    <mergeCell ref="C67:E67"/>
    <mergeCell ref="C68:E68"/>
  </mergeCells>
  <pageMargins left="0.7" right="0.7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2025-02-01T07:00:31Z</cp:lastPrinted>
  <dcterms:created xsi:type="dcterms:W3CDTF">2020-01-21T18:36:28Z</dcterms:created>
  <dcterms:modified xsi:type="dcterms:W3CDTF">2025-02-01T07:04:18Z</dcterms:modified>
</cp:coreProperties>
</file>